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mrbc-mbhg.intra.net\ssg-dsg-fs\SSG-DSG-FS\BXL-INT\FEDER\Communication\Communication 2021-2027\PROJETS\AAA_Listing projets FEDER\"/>
    </mc:Choice>
  </mc:AlternateContent>
  <xr:revisionPtr revIDLastSave="0" documentId="13_ncr:1_{09A061F0-5319-4134-BA1A-8DAAD192CB5E}" xr6:coauthVersionLast="47" xr6:coauthVersionMax="47" xr10:uidLastSave="{00000000-0000-0000-0000-000000000000}"/>
  <bookViews>
    <workbookView xWindow="-108" yWindow="-108" windowWidth="29016" windowHeight="15696" xr2:uid="{00000000-000D-0000-FFFF-FFFF00000000}"/>
  </bookViews>
  <sheets>
    <sheet name="Liste des opérations" sheetId="2" r:id="rId1"/>
  </sheets>
  <definedNames>
    <definedName name="_xlnm._FilterDatabase" localSheetId="0" hidden="1">'Liste des opérations'!$A$2:$U$78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4" i="2" l="1"/>
  <c r="M42" i="2"/>
  <c r="M41" i="2"/>
  <c r="M4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CRABEELS Clara</author>
  </authors>
  <commentList>
    <comment ref="L1" authorId="0" shapeId="0" xr:uid="{AF0A6609-0523-41E0-8723-9689F3B98C6E}">
      <text>
        <r>
          <rPr>
            <b/>
            <sz val="9"/>
            <color indexed="81"/>
            <rFont val="Tahoma"/>
            <family val="2"/>
          </rPr>
          <t>CRABEELS Clara:</t>
        </r>
        <r>
          <rPr>
            <sz val="9"/>
            <color indexed="81"/>
            <rFont val="Tahoma"/>
            <family val="2"/>
          </rPr>
          <t xml:space="preserve">
- 1er chiffre « domaine d’intervention » : cf. les listes pré-identifiées au niveau de l’OS : on en a quand même pas mal… 
 Il y en a parfois plusieurs : les ajouter en continu séparés d’une virgule
o OS 1.1., « 004. Investissements dans les actifs fixes des centres de recherche et établissements d’enseignement supérieur publics directement liés aux activités de recherche et d’innovation, dont les infrastructures de recherche010. Activités de recherche et d’innovation dans les PME, y compris la mise en réseau012. Activités de recherche et d’innovation dans les centres de recherche, l’enseignement supérieur et les centres de compétence publics, y compris la mise en réseau (recherche industrielle, développement expérimental, études de faisabilité)021. Développement commercial et internationalisation des PME, y compris les investissements productifs046. Soutien aux entités qui fournissent des services contribuant à l’économie à faible intensité de carbone et à la résilience au changement climatique, y compris des mesures de sensibilisation »
o OS 1.2., « 016. Solutions TIC, services en ligne et applications pour l’administration 017. Solutions TIC publiques, services en ligne, applications conformes aux critères de réduction des émissions de gaz à effet de serre ou d’efficacité énergétique 018. Services et applications informatiques pour les compétences numériques et l’inclusion numérique »
o OS1.3., « 020. Infrastructures commerciales des PME (y compris les parcs et sites industriels) 021. Développement commercial et internationalisation des PME, y compris les investissements productifs 024. Services d’appui avancé aux PME et groupes de PME (y compris services de gestion, de commercialisation et de conception) 025. Incubation, soutien aux entreprises créées par essaimage et aux start-ups »
o OS2.1., « 042. Rénovation en vue d’accroître l’efficacité énergétique du parc de logements existant, projets de démonstration et mesures de soutien conformes aux critères d’efficacité énergétique045. Rénovation ou mesures d’efficacité énergétique dans les infrastructures publiques, projets de démonstration et mesures de soutien conformes aux critères d’efficacité énergétique046. Soutien aux entités qui fournissent des services contribuant à l’économie à faible intensité de carbone et à la résilience au changement climatique, y compris des mesures de sensibilisation055. Cogénération à haut rendement, chauffage et refroidissement urbains efficaces avec de faibles émissions tout au long du cycle de vie »
o OS2.6., « 067. Gestion des déchets ménagers: mesures de prévention, de réduction, de tri, de réutilisation et de recyclage 069. Gestion commerciale et industrielle des déchets: mesures de prévention, de réduction, de tri, de réutilisation et de recyclage »
o OS2.7., « 073. Réhabilitation des sites industriels et des terres contaminées 074. Réhabilitation des sites industriels et des terres contaminées conformes aux critères d’efficacité énergétique 079. Protection de la nature et de la biodiversité, patrimoine naturel et ressources naturelles, infrastructures vertes et bleues »
o OS4.3., « 126. Infrastructures de logement (autres que pour les migrants, les réfugiés et les personnes qui bénéficient ou demandent à bénéficier de la protection internationale) »
o OS5.1., « 169. Initiatives en faveur du développement territorial, y compris la préparation des stratégies territoriales »
- 2ème chiffre « forme de financement » : 
« 01. Subvention » (tous les OS), « 02. Soutien au moyen d’instruments financiers: participations ou quasi-participations » (OS1.1. et 1.3. pour les instruments financiers) ou « 03. Soutien au moyen d’instruments financiers: prêt » (OS1.3. pour les instruments financiers)
- 3ème chiffre « Mécanisme d’application territorial et approche territoriale » : 
on a soit « 26. Autres approches — Villes, agglomérations et banlieues » (pour tous les OS sauf le 5.1.), soit « 17. Autre type d’outil territorial — Quartiers urbains » (pour tous les projets relevant de l’OS5.1.)
- 4ème chiffre « 4 Economic activity », la liste n’est pas pré-identifiée dans le Programme mais la réglementation renvoie vers les activités suivantes (vous choisissez ce qui vous semble le plus juste par rapport à vos projets) : 
« 01 Agriculture et sylviculture02 Pêche03 Aquaculture04 Autres secteurs de l'économie bleue05 Fabrication de produits alimentaires et de boissons06 Industrie textile et habillement07 Fabrication de matériel de transport08 Fabrication de produits informatiques, électroniques et optiques09 Autres industries manufacturières non spécifiées10 Construction11 Industries extractives12 Électricité, gaz, vapeur, eau chaude et air conditionné13 Production et distribution d'eau, assainissement, gestion des déchets et dépollution14 Transport et entreposage15 Activités d'information et de communication, y compris les télécommunications16 Commerce de gros et de détail17 Tourisme, hébergement et restauration18 Activités financières et d'assurance19 Immobilier, location et services aux entreprises20 Administration publique21 Éducation22 Activités pour la santé humaine23 Action sociale, services collectifs, sociaux et personnels24 Activités liées à l'environnement25 Arts, spectacles et activités créatives et récréatives26 Autres services non spécifiés ». 
- 5ème chiffre : tous nos projets sont à Bruxelles -&gt; BE100
- Dernier chiffre : « Dimension «égalité entre les hommes et les femmes» du FSE+*, du FEDER, du Fonds de cohésion et du FTJ » : 
o on a très majoritairement de la « 03. Neutralité du point de vue de l’égalité entre les hommes et les femmes » 
o mais un peu de « 02. Intégration des questions d’égalité entre les hommes et les femmes » pour les OS1.1. et 1.3. (puisqu’on parle de gender budgetting pour les instruments financiers
o et un mix de 03. et de « 01. Mesures visant l’égalité entre les hommes et les femmes » (pour des projets pour les femmes, comme deux de nos projets d’hébergement)
</t>
        </r>
      </text>
    </comment>
    <comment ref="I64" authorId="0" shapeId="0" xr:uid="{7AB2D92C-BCB8-42FB-BBCE-3A13CB30ECD9}">
      <text>
        <r>
          <rPr>
            <b/>
            <sz val="9"/>
            <color indexed="81"/>
            <rFont val="Tahoma"/>
            <family val="2"/>
          </rPr>
          <t>CRABEELS Clara:</t>
        </r>
        <r>
          <rPr>
            <sz val="9"/>
            <color indexed="81"/>
            <rFont val="Tahoma"/>
            <family val="2"/>
          </rPr>
          <t xml:space="preserve">
Inauguration 15-07-2028</t>
        </r>
      </text>
    </comment>
  </commentList>
</comments>
</file>

<file path=xl/sharedStrings.xml><?xml version="1.0" encoding="utf-8"?>
<sst xmlns="http://schemas.openxmlformats.org/spreadsheetml/2006/main" count="1332" uniqueCount="565">
  <si>
    <t>Programme</t>
  </si>
  <si>
    <t>Priority</t>
  </si>
  <si>
    <t>Specific Objective</t>
  </si>
  <si>
    <t>Operation ID</t>
  </si>
  <si>
    <t>Operation Name</t>
  </si>
  <si>
    <t>Operation of Strategic Importance</t>
  </si>
  <si>
    <t>Purpose and expected or actual achievements</t>
  </si>
  <si>
    <t>Operation Start Date</t>
  </si>
  <si>
    <t>Country</t>
  </si>
  <si>
    <t>Type of intervention</t>
  </si>
  <si>
    <t>Total cost of the operation </t>
  </si>
  <si>
    <t>Fund concerned </t>
  </si>
  <si>
    <t>Union co-financing rate </t>
  </si>
  <si>
    <t>EU contribution </t>
  </si>
  <si>
    <t>Beneficiary’s name </t>
  </si>
  <si>
    <t>Beneficiary ID </t>
  </si>
  <si>
    <t>Location of beneficiary </t>
  </si>
  <si>
    <t>Contractor name </t>
  </si>
  <si>
    <t>prg_cci</t>
  </si>
  <si>
    <t>prg_priority</t>
  </si>
  <si>
    <t>prg_specific_obj</t>
  </si>
  <si>
    <t>op_id</t>
  </si>
  <si>
    <t>op_name</t>
  </si>
  <si>
    <t>op_osi</t>
  </si>
  <si>
    <t>op_purp_achi</t>
  </si>
  <si>
    <t>op_start_date</t>
  </si>
  <si>
    <t>op_end_date</t>
  </si>
  <si>
    <t>op_geo_location</t>
  </si>
  <si>
    <t>op_country</t>
  </si>
  <si>
    <t>op_type_intervention</t>
  </si>
  <si>
    <t>op_total_cost</t>
  </si>
  <si>
    <t>fund</t>
  </si>
  <si>
    <t>op_eu_cofin_rate</t>
  </si>
  <si>
    <t>op_eu_contribution</t>
  </si>
  <si>
    <t>benef_name</t>
  </si>
  <si>
    <t>benef_id</t>
  </si>
  <si>
    <t>benef_type</t>
  </si>
  <si>
    <t>benef_location</t>
  </si>
  <si>
    <t>contractor_name</t>
  </si>
  <si>
    <t>Yes</t>
  </si>
  <si>
    <t>ERDF</t>
  </si>
  <si>
    <t xml:space="preserve">Location indicator or geolocation for the operation </t>
  </si>
  <si>
    <t>2021BE16RFPR001</t>
  </si>
  <si>
    <t>4 - Soutien à la politique d’équipement des dynamiques de développement urbain</t>
  </si>
  <si>
    <t>5.1. Encourager le développement social, économique et environnemental intégré et inclusif ainsi que la culture, le 
patrimoine naturel, le tourisme durable et la sécurité dans les zones urbaines (FEDER)</t>
  </si>
  <si>
    <t>BE</t>
  </si>
  <si>
    <t>Commune d'Anderlecht</t>
  </si>
  <si>
    <t>Commune de Berchem-Sainte-Agathe</t>
  </si>
  <si>
    <t>Commune de Forest</t>
  </si>
  <si>
    <t>Commune de Molenbeek-Saint-Jean</t>
  </si>
  <si>
    <t>Ville de Bruxelles</t>
  </si>
  <si>
    <t>Commune de Koekelberg</t>
  </si>
  <si>
    <t>Commune de Saint-Gilles</t>
  </si>
  <si>
    <t>Commune de Schaerbeek</t>
  </si>
  <si>
    <t>Service public régional Bruxelles
Urbanisme et Patrimoine (URBAN)</t>
  </si>
  <si>
    <t>Service d'Incendie et d'Aide Médicale Urgente (SIAMU)</t>
  </si>
  <si>
    <t>Le projet prévoit la reconversion d'une ancienne usine de poêles à mazout et écuries, actuellement occupée par le Magic Land Théâtre en équipement public mixte. Selon le diagnostic du CRU, il existe une pénurie de places pour la petite enfance dans le périmètre. Ce nouvel équipement jouera un rôle important dans la stratégie d’ensemble tant au niveau local que régional.</t>
  </si>
  <si>
    <t>CRU 1 Citroën - Vergote : Hall de sport Vergote</t>
  </si>
  <si>
    <t>CRU 2 Brabant - Nord - Saint-Lazare : Rue d’Hoogvorst 8-14</t>
  </si>
  <si>
    <t>CRU 3 Gare de l'Ouest : Hall de sport Mons 409</t>
  </si>
  <si>
    <t>CRU 4 Avenue du Roi : Rue Verhaegen 164</t>
  </si>
  <si>
    <t>CRU 5 Heyvaert - Poincaré : Rue de Manchester 17-19</t>
  </si>
  <si>
    <t>CQD Bizet : Agrorésédas</t>
  </si>
  <si>
    <t>CQD Cité Moderne : Salle de sport</t>
  </si>
  <si>
    <t>CQD Deux Cités : La Fermette du Bempt</t>
  </si>
  <si>
    <t>CQD Etangs Noirs : Pôle polyvalent de la MCCS</t>
  </si>
  <si>
    <t>CQD Héliport Anvers : Crèche</t>
  </si>
  <si>
    <t>CQD Jacquet : Salle de spectacle</t>
  </si>
  <si>
    <t>CQD Midi : Crèche et jardin didactique</t>
  </si>
  <si>
    <t>CQD Petite Colline : Crèche rue Brichaut</t>
  </si>
  <si>
    <t>CQD Petite Colline : Dupont</t>
  </si>
  <si>
    <t>CQD Versailles : Grand équipement</t>
  </si>
  <si>
    <t>To be determined</t>
  </si>
  <si>
    <t>rue d’Hoogvorst 8-14, 1030 Schaerbeek</t>
  </si>
  <si>
    <t>Avenue du Roi Albert 33, 1082 Berchem-Sainte-Agathe</t>
  </si>
  <si>
    <t>Place M. Van Meenen 39, 1060 Saint-Gilles</t>
  </si>
  <si>
    <t>Rue Comte de Flandre 20, 1080 Molenbeek-Saint-Jean</t>
  </si>
  <si>
    <t>Rue du Curé 2, 1190 Forest</t>
  </si>
  <si>
    <t>Place du Conseil 1, 1070 Saint-Gilles</t>
  </si>
  <si>
    <t>Place Henri Vanhuffel 6, 1081 Koekelberg</t>
  </si>
  <si>
    <t>Place Colignon, 1030 Schaerbeek</t>
  </si>
  <si>
    <t>Rue des Halles 4, 1000 Bruxelles</t>
  </si>
  <si>
    <t>Legal entity</t>
  </si>
  <si>
    <t>Mont des Arts 10-13, 1000 Bruxelles</t>
  </si>
  <si>
    <t>Avenue de l'Héliport15, 1000 Bruxelles</t>
  </si>
  <si>
    <t>rue Brichaut 13-15, 1030 Schaerbeek</t>
  </si>
  <si>
    <t>petite rue du moulin 11, 1070 Anderlecht</t>
  </si>
  <si>
    <t>chaussée de Neerstalle 323A, 1190 Forest</t>
  </si>
  <si>
    <t>rue Dupont 20, 1030 Schaerbeek</t>
  </si>
  <si>
    <t>rue de Mérode 97-103, 1060 Saint-Gilles</t>
  </si>
  <si>
    <t>rue François Delcoigne 25, 1081 Koekelberg</t>
  </si>
  <si>
    <t>rue de Beyseghem 117-125, 1120 Neder-Over-Heembeek</t>
  </si>
  <si>
    <t>50.867173, 4.301478</t>
  </si>
  <si>
    <t>avenue de l'Héliport 52, 1000 Bruxelles</t>
  </si>
  <si>
    <t>rue Piers 93-97, 1080 Molenbeek-Saint-Jean</t>
  </si>
  <si>
    <t>chaussée de Mons 409, 1070 Anderlecht</t>
  </si>
  <si>
    <t>rue Théodore Verhaegen 164, 1060 Saint-Gilles</t>
  </si>
  <si>
    <t>rue de Manchester 13-19, 1080 Molenbeek-Saint-Jean</t>
  </si>
  <si>
    <t>50.866774, 4.355799</t>
  </si>
  <si>
    <t>Beneficiary type </t>
  </si>
  <si>
    <t>T-51-03</t>
  </si>
  <si>
    <t>T-51-01</t>
  </si>
  <si>
    <t>T-51-02</t>
  </si>
  <si>
    <t>T-51-04</t>
  </si>
  <si>
    <t>T-51-05</t>
  </si>
  <si>
    <t>T51-06</t>
  </si>
  <si>
    <t>T-51-07</t>
  </si>
  <si>
    <t>T-51-09</t>
  </si>
  <si>
    <t>T-51-08</t>
  </si>
  <si>
    <t>T-51-10</t>
  </si>
  <si>
    <t>T-51-11</t>
  </si>
  <si>
    <t>T-51-12</t>
  </si>
  <si>
    <t>T-51-13</t>
  </si>
  <si>
    <t>T-51-14</t>
  </si>
  <si>
    <t>T-51-15</t>
  </si>
  <si>
    <t>169 ; 01 ; 17 ; 25 ; BE100 ; 03</t>
  </si>
  <si>
    <t>169 ; 01 ; 17 ; 01 ; BE100 ; 03</t>
  </si>
  <si>
    <t>169 ; 01 ; 17 ; 23 ; BE100 ; 03</t>
  </si>
  <si>
    <t>169 ; 01 ; 17 ; 26 ; BE100 ; 03</t>
  </si>
  <si>
    <t>Expected or actual date of completion of the operation</t>
  </si>
  <si>
    <t>The Union fishing fleet register identification </t>
  </si>
  <si>
    <t>fishing_fleet_id</t>
  </si>
  <si>
    <t>Investissements dans le logement au bénéfice des publics spécifiques</t>
  </si>
  <si>
    <t>4.3 Augmentation des capacités d’accueil pour les publics fragilisés via des logements adaptés aux besoin des publics</t>
  </si>
  <si>
    <t>T-43-01</t>
  </si>
  <si>
    <t>No</t>
  </si>
  <si>
    <t>Publics précarisés- Famille et personnes sans abris</t>
  </si>
  <si>
    <t>126 ; 01 ; 26 ; 26 ; BE100 ; 03</t>
  </si>
  <si>
    <t>Agence Immobilière Sociale Saint-gilloise Théodore Verhagen</t>
  </si>
  <si>
    <t>Rue de Mérode 121, 1060 Bruxelles</t>
  </si>
  <si>
    <t>T-43-02</t>
  </si>
  <si>
    <t>Construction d’une maison d’accueil pour femmes victimes de violence familiale</t>
  </si>
  <si>
    <t>fin 2028</t>
  </si>
  <si>
    <t>126 ; 01 ; 26 ; 26 ; BE100 ; 01</t>
  </si>
  <si>
    <t>Commune de MOLENBEEK-SAINT-JEAN</t>
  </si>
  <si>
    <t>T-43-03</t>
  </si>
  <si>
    <t>Construction d'un centre d'hébergement et de jour pour adultes cérébrolésés</t>
  </si>
  <si>
    <t>fin 2023</t>
  </si>
  <si>
    <t>fin 2027</t>
  </si>
  <si>
    <t>ASBL La Braise</t>
  </si>
  <si>
    <t>Rue de Neerpede,165 - 1070 Anderlecht</t>
  </si>
  <si>
    <t>T-43-04</t>
  </si>
  <si>
    <t>Pérennisation d’un hébergement collectif pour femmes en situation de sans-abrisme.</t>
  </si>
  <si>
    <t>14, Rue de Monténégro, 1090 Forest</t>
  </si>
  <si>
    <t>Fair Ground Brussels SC</t>
  </si>
  <si>
    <t>760 637 277</t>
  </si>
  <si>
    <t xml:space="preserve">121 rue Verheyden, 1070 Anderlecht
</t>
  </si>
  <si>
    <t>T-43-05</t>
  </si>
  <si>
    <t>Centre Intégré pour usagers de drogues en situation de grande précarité</t>
  </si>
  <si>
    <t>Bruxelles Synergie - Service Facilities - Service Public Régional de Bruxelles (SPRB)</t>
  </si>
  <si>
    <t>Iris Tower, 27ème étage – Place Saint-Lazare 2 – 1035 Bruxelles</t>
  </si>
  <si>
    <t>Investissement dans l’environnement au bénéfice des habitants et du développement régional</t>
  </si>
  <si>
    <t xml:space="preserve">2.1 Rénovation énergétique des équipements collectifs organisés par les pouvoirs publics </t>
  </si>
  <si>
    <t>T21-05</t>
  </si>
  <si>
    <t>Rénovation thermique CAH</t>
  </si>
  <si>
    <t>Rénovation thermique du Centre Administratif Hospitalier de l’hôpital Erasme situé sur le campus Erasme, à Anderlecht.</t>
  </si>
  <si>
    <t>Avenue Joseph Wybran 40, 1070 Anderlecht</t>
  </si>
  <si>
    <t>016 ; 01 ; 26 ; 21 ; BE100 ; 03</t>
  </si>
  <si>
    <t>Cliniques universitaires de Bruxelles</t>
  </si>
  <si>
    <t>Route de Lennik 808 - 1070 Bruxelles</t>
  </si>
  <si>
    <t>/</t>
  </si>
  <si>
    <t>T21-06</t>
  </si>
  <si>
    <t>Batiment GE Menuiseries</t>
  </si>
  <si>
    <t>Campus Erasme Bâtiment GE- Remplacement des menuiseries extérieures, des radiateurs et des vannes thermostatiques</t>
  </si>
  <si>
    <t>ULB</t>
  </si>
  <si>
    <t>Avenue F.D. Roosevelt, 50 CP1121050 Bruxelles</t>
  </si>
  <si>
    <t>T-21-01</t>
  </si>
  <si>
    <t>Rénovation ventilation Campus Etterbeek et Jette</t>
  </si>
  <si>
    <t>Remplacement de groupes de ventilation obsolètes par de nouveaux groupes de ventilation modernes et efficaces sur le plan énergétique, répartis dans plusieurs bâtiments sur les campus de la VUB à Etterbeek et à Jette.</t>
  </si>
  <si>
    <t>Campus Jette: 50.88761540846861, 4.3060425374155615
Campus Etterbeek: 50.82259278758505, 4.396765967314396</t>
  </si>
  <si>
    <t>VUB</t>
  </si>
  <si>
    <t>Boulevard de la Plaine 2, 1050 Ixelles</t>
  </si>
  <si>
    <t>T-21-02</t>
  </si>
  <si>
    <t>Fichier groupé</t>
  </si>
  <si>
    <t>Le projet consiste à regrouper les travaux de rénovation de huit centres communautaires en vue d'améliorer leur score de performance énergétique (PEB).</t>
  </si>
  <si>
    <t>mars/2021</t>
  </si>
  <si>
    <t>mai/2025</t>
  </si>
  <si>
    <t>GC Essegem: 50.87632622096641, 4.337393795628265
GC De Kriekelaar: 50.86715821082126, 4.369437768101867
GC De Kroon: 50.86178895917515, 4.29291123926568
GC Het Huys: 50.79322436447592, 4.3308152048726205
GC Nohva: 50.89638724465017, 4.389170614134066
GC Opweule: 50.843657989277716, 4.435887177890419
GC De Pianofabriek: 50.828942276357054, 4.3430333509051255
GC De Zeyp: 50.87373806577928, 4.312043508579036</t>
  </si>
  <si>
    <t>016 ; 01 ; 26 ; 25 ; BE100 ; 03</t>
  </si>
  <si>
    <t>VGC</t>
  </si>
  <si>
    <t>Boulevard Emile Jacqmain 135, 1000 Bruxelles</t>
  </si>
  <si>
    <t>T-21-03</t>
  </si>
  <si>
    <t>Rénovation Sous-stations et Collecteurs Campus Jette</t>
  </si>
  <si>
    <t>Le projet prévoit le remplacement complet des sous-stations et des collecteurs vétustes du campus de la VUB à Jette par des composants modernes à haut rendement énergétique, avec des pompes à régulation de fréquence, des vannes à deux voies commandées par la demande, des échangeurs de chaleur à plaques modernes et des collecteurs ouverts. Il s'agit également de modifier les locaux techniques dans différents bâtiments du campus.</t>
  </si>
  <si>
    <t>50.88761540846861, 4.3060425374155615</t>
  </si>
  <si>
    <t>T-21-04</t>
  </si>
  <si>
    <t>Nekkersdal</t>
  </si>
  <si>
    <t>Le projet prévoit le réaménagement et la rénovation de l'ensemble du site du centre communautaire de Nekkersdal, en vue d'améliorer son score de performance énergétique (EPB).</t>
  </si>
  <si>
    <t>mai/2027</t>
  </si>
  <si>
    <t>50.873425785378714, 4.345763755675988</t>
  </si>
  <si>
    <t>1 - L’innovation, la numérisation et la compétitivé des entreprises au service du développement régional</t>
  </si>
  <si>
    <t>1.1 Développer et améliorer les capacités de recherche et d’innovation ainsi que l’utilisation des technologies de pointe;
(FEDER)</t>
  </si>
  <si>
    <t>T-11-01</t>
  </si>
  <si>
    <t>Science Promotion Lab</t>
  </si>
  <si>
    <t>Le "Science Promotion Lab" fait partie d'un projet principal plus large visant à créer un nouveau centre régional de promotion des sciences à Gare de l'Ouest à Molenbeek. Le nouveau centre bruxellois sera dédié à la science, à l'innovation et à la recherche et a trois objectifs principaux :
1. Populariser les disciplines STEM en les rendant attrayantes, pertinentes et accessibles afin de renforcer la culture scientifique et d'accroître l'intérêt pour les formations et les carrières scientifiques.
2. Développer un public critique qui s'engage activement et participe au débat scientifique au bénéfice de la société.
3. Offrir un espace aux acteurs professionnels œuvrant pour la promotion des sciences et aux entreprises innovantes pour organiser des activités, innover et collaborer.</t>
  </si>
  <si>
    <t>50.848971, 4.321989</t>
  </si>
  <si>
    <t>Innoviris</t>
  </si>
  <si>
    <t>Chaussée de Charleroi 112, 1060 Saint-Gilles</t>
  </si>
  <si>
    <t>Le projet prévoit la construction d’un équipement comprenant des salles sportives et une buvette, ainsi que l’aménagement des abords directs du bâtiment et sa connexion aux espaces publics. Selon le diagnostic du CQD, il y a une grande pénurie d'équipements sportifs dans le périmètre.</t>
  </si>
  <si>
    <t>Le projet concerne la rénovation d'un bâtiment en équipement de quartier dans un espace vert, dont le besoin a été définit dans le diagnostic du CQD. Il y a un manque d’équipements locaux dans un périmètre comprenant une forte proportion de logements sociaux.</t>
  </si>
  <si>
    <t>Le projet concerne le développement d'un pôle d’agriculture urbaine afin de renforcer les connexions du quartier avec son contexte riche en espaces agricoles et espaces de production urbaine interstitiels. Le diagnostic du CQD a soulevé une forte densité d'occupation du sol, un faible taux de verdurisation des intérieurs d'îlot ainsi qu'une forte demande en termes de commerces de produits locaux.</t>
  </si>
  <si>
    <t>Le projet prévoit la réalisation d’une extension pour la maison des cultures ainsi que l’agrandissement et végétalisation partielle de la cour intérieure qui permettront l'aménagement d'une salle polyvalente et d'une salle de sport à disposition des enfants et des jeunes. Le diagnostic du CQD soulève le besoin d’infrastructures sportives ainsi que la carence d'espaces publics adaptés aux enfants.</t>
  </si>
  <si>
    <t>Le projet consiste à démolir le bâtiment de la crèche actuelle et de reconstruire un bâtiment mixte comprenant sur deux étages une éco-crèche, en augmentant le nombre de places disponibles (de 48 à 56 places) et 13 logements publics à finalité sociale. Les besoins croissants de place d’accueil pour la petite enfance sur le périmètre du CQD sont soulevés dans le diagnostic.</t>
  </si>
  <si>
    <t>Le projet concerne la rénovation de la salle Cadol avec trois objectifs : la création d'un centre culturel avec une salle de spectacle, d'une salle de café-concert pour promouvoir le lancement de jeunes artistes ainsi que des espaces dédiés aux activités communautaires. Selon le diagnostic du CQD, le quartier et sa périphérie manquent d’équipements susceptibles de répondre aux besoins de ce profil.</t>
  </si>
  <si>
    <t>Le projet prévoit la construction d'une crèche communale néerlandophone de 24 places et un jardin didactique. La Commune de Saint-Gilles a délégué la maîtrise d’ouvrage à Citydev. Le diagnostic du CQD révèle certains manques en équipements de quartier et pointe la faiblesse de l’offre en crèches dans le quartier.</t>
  </si>
  <si>
    <t>Le projet prévoit la rénovation d’une ancienne carrosserie en une crèche communale néerlandophone de 50 places répondant aux standards Kind&amp;Gezin. Le diagnostic du CQD a mis en avant la difficulté des parents d'enfant en bas âge à trouver des structures d'aide sociales et médicales ainsi qu'un manque de places en crèche sur le périmètre.</t>
  </si>
  <si>
    <t>Le projet prévoit la rénovation d'un ancien collège technique en un équipement public axé sur les thématiques : santé et jeunesse. Le diagnostic du CQD décrit le besoin d'une maison médicale ainsi que d'une maison de la parentalité au sein du périmètre.</t>
  </si>
  <si>
    <t>Le projet consiste en la construction d’un pôle multifonctions permettant de centraliser l’offre de services et d’équipements au sein du quartier. Le besoin d'un grand équipement multifonctions, central et rassembleur, est identifié dans le diagnostic du CQD.</t>
  </si>
  <si>
    <t>Le projet concerne la construction d'une infrastructure sportive, dont le besoin a clairement été défini dans le diagnostic du CRU. Il y a une grande pénurie d'équipements sportifs dans le périmètre. Le projet vise également à améliorer la cohésion sociale en rassemblant les habitants autour du sport.</t>
  </si>
  <si>
    <t>Le projet consiste à construire un ensemble bâti comprenant un équipement sportif pour le quartier de Cureghem et une caserne de pompiers. L’infrastructure contribuera à soutenir de manière plus large la promotion à la santé, la compétition sportive et la cohésion sociale dans le quartier. Le diagnostic du CRU identifie un manque patent d’équipement sportif dans le périmètre.</t>
  </si>
  <si>
    <t>Le projet vise à créer un équipement regroupant un ensemble d’activités complémentaires augmentant la portée de l’alimentation durable et solidaire au sein du quartier. Le besoin d'un équipement de ce genre est identifié dans le diagnostic du CRU.</t>
  </si>
  <si>
    <t>Le projet consiste en la transformation du site en un pôle productif de type culturel, artistique et créatif. Le diagnostic du CRU spécifie que des équipements de tel genre manquent au sein du périmètre, surtout car ceux qui se trouvent autour ne sont pas facilement accessibles ni suffisantes à combler la demande.</t>
  </si>
  <si>
    <t>2 - Investissement dans l’environnement au bénéfice des habitants et du développement régional</t>
  </si>
  <si>
    <t>2.7. Améliorer la protection et la préservation 
de la nature et de la biodiversité et renforcer les 
infrastructures vertes, en particulier en milieu 
urbain, et réduire toutes les formes de pollution</t>
  </si>
  <si>
    <t>T-27-02</t>
  </si>
  <si>
    <t>Parc Stephenson</t>
  </si>
  <si>
    <t>Le projet vise à créer le parc Stephenson de 6 084 m² entre les gares de Schaerbeek et du Nord, comblant le manque d'espaces verts dans le quartier, actuellement isolé par les voies ferrées, et favorisant ainsi l'accès des habitants à la nature et à des espaces de calme. Les opérations incluent la démolition de bâtiments existants, l'aménagement de plusieurs entrées au parc, ainsi que la construction d'un nouveau bâtiment pour le Queensbury et d'une crèche.</t>
  </si>
  <si>
    <t>Rue Stephenson 78, 1030 Schaerbeek
Rue Navez 70-76, 1030 Schaerbeek</t>
  </si>
  <si>
    <t>073 ; 01 ; 26 ; 24 ; BE100 ; 03</t>
  </si>
  <si>
    <t>T-27-03</t>
  </si>
  <si>
    <t>Cité Moderne</t>
  </si>
  <si>
    <t xml:space="preserve">Le projet vise à créer des espaces verts dans le cadre du Contrat de Quartier Durable "100 ans plus tard, réenchantons la Cité Moderne !" à Berchem-Sainte-Agathe. La Cité Moderne, réalisée en 1922 par Victor Bourgeois, avait initialement des espaces verts, mais avec le temps, ces espaces ont perdu leurs fonctions et sont devenus isolés, non-utilisés, et sujets à des problèmes tels que les dépôts clandestins. Les trois sous-projets du projet global sont les suivants 1- La Place Oscar Ruelens, 2- Le maillage ludico-sportif, 3- Le parking Jean-Christophe. </t>
  </si>
  <si>
    <t>T-27-01</t>
  </si>
  <si>
    <t>Opération Ré-Création</t>
  </si>
  <si>
    <t>Le projet de Bruxelles Environnement vise à végétaliser les cours de récréation de 10 écoles de la Région de Bruxelles-Capitale, couvrant 2 hectares et impliquant 120 000 personnes. L'expérience pilote, Opération Ré-création, a permis de développer une méthodologie participative de conception de jardins d'école, créant un réseau de soutien et identifiant des freins et leviers. Les résultats indiquent que les écoles sont motivées pour la végétalisation, nécessitant un accompagnement technique, écologique, pédagogique et participatif. L'ouverture des cours au public est un objectif majeur, avec des enseignements tirés pour assurer l'autonomie des écoles et la gestion écologique.</t>
  </si>
  <si>
    <t>TBD</t>
  </si>
  <si>
    <t>Bruxelles Environnement</t>
  </si>
  <si>
    <t>Avenue du Port 86C, bte 3000, 1000 Bruxelles</t>
  </si>
  <si>
    <t>T-27-04</t>
  </si>
  <si>
    <t>Park system Sennette-Ninove</t>
  </si>
  <si>
    <t>Le projet de Bruxelles Environnement vise à développer une connexion verte ambitieuse (dite parc « ligne de vie » ou « Park system ») reliant le parc de la porte de Ninove au parc de la Rosée via un nouvel ensemble d’espaces verts linéaires dénommé parc de la Sennette. Le tout apportant une réponse claire aux zones de carence en espaces verts présentes dans une zone par ailleurs très fortement urbanisée (ancien bâti industriel).</t>
  </si>
  <si>
    <t>fevr-28</t>
  </si>
  <si>
    <t>50.849066, 4.336412</t>
  </si>
  <si>
    <t>079 ; 01 ; 26 ; 24 ; BE100 ; 03</t>
  </si>
  <si>
    <t xml:space="preserve"> MONTENEGRO AGENCE IMMOBILIERE SOCIALE SAINT-GILLOISE THEODORE VERHAEGEN</t>
  </si>
  <si>
    <t>Maison d'accueil Commune de MOLENBEEK-SAINT-JEAN</t>
  </si>
  <si>
    <t>La Braise Hébergement</t>
  </si>
  <si>
    <t>La Nova Casa Vesta           Fair Ground Brussels</t>
  </si>
  <si>
    <t>Centre In    Bruxelles Synergie - Service Facilities - Service Public Régional de Bruxelles (SPRB)</t>
  </si>
  <si>
    <t>004, 02 ; 26 ; 26 ; BE100 ; 02</t>
  </si>
  <si>
    <t>1042878.02</t>
  </si>
  <si>
    <t>210526.32</t>
  </si>
  <si>
    <t>1263157.90</t>
  </si>
  <si>
    <t>114802.12</t>
  </si>
  <si>
    <t>421052.63</t>
  </si>
  <si>
    <t>2548724.18</t>
  </si>
  <si>
    <t>341052.63</t>
  </si>
  <si>
    <t>1459485.47</t>
  </si>
  <si>
    <t>540631.58</t>
  </si>
  <si>
    <t>591082.32</t>
  </si>
  <si>
    <t>768254.97</t>
  </si>
  <si>
    <t>418377.07</t>
  </si>
  <si>
    <t>547368.42</t>
  </si>
  <si>
    <t>294518.12</t>
  </si>
  <si>
    <t>226160.70</t>
  </si>
  <si>
    <t>1684210.53</t>
  </si>
  <si>
    <t>842105.26</t>
  </si>
  <si>
    <t>901052.63</t>
  </si>
  <si>
    <t>944801.38</t>
  </si>
  <si>
    <t>1045102.45</t>
  </si>
  <si>
    <t>435868.06</t>
  </si>
  <si>
    <t>1.2 Action 1 Développement de nouveaux outils numériques publiques à destination des citoyens, entreprises et pouvoirs publics</t>
  </si>
  <si>
    <t>Le projet vise à développer des solutions numériques pour le Service Exploitation et Transport de Bruxelles-Mobilité. Il comprend deux parties : "GlennStorm" pour la gestion des infractions liées aux véhicules et "Follows" pour le suivi des éléments spécifiques tout en respectant la vie privée. L'objectif est d'améliorer la surveillance et la gestion des infractions liées à la mobilité en RBC, en favorisant la collaboration entre diverses entités et en utilisant des solutions open source pour réduire la consommation énergétique.</t>
  </si>
  <si>
    <t>CENTAURES</t>
  </si>
  <si>
    <t>05/24</t>
  </si>
  <si>
    <t>Place Saint-Lazare 2,1035 Saint-Josse-ten-Noode</t>
  </si>
  <si>
    <t>Belgium</t>
  </si>
  <si>
    <t>016 ; 01 ; 26 ; 08 ;  ; BE100 ; 03</t>
  </si>
  <si>
    <t>2.146.240,00 EUR</t>
  </si>
  <si>
    <t>Bruxelles Mobilité</t>
  </si>
  <si>
    <t>0443590797</t>
  </si>
  <si>
    <t>T-12-07</t>
  </si>
  <si>
    <t>T-12-01</t>
  </si>
  <si>
    <t>T-12-02</t>
  </si>
  <si>
    <t>BrusselAir </t>
  </si>
  <si>
    <t>Développement d’un outil numérique d’aide à la décision médicale partagée et son application dans le cadre de la vaccination de la personne âgée contre le RSV</t>
  </si>
  <si>
    <t>T-12-03</t>
  </si>
  <si>
    <t>Zinnek’Hub</t>
  </si>
  <si>
    <t>T-12-04</t>
  </si>
  <si>
    <t>SINCRHO NEXTGEN </t>
  </si>
  <si>
    <t>T-12-05</t>
  </si>
  <si>
    <t>Accélération vers “BRUssels embraCEs you! (BRUCE) 2.0”</t>
  </si>
  <si>
    <t>T-12-06</t>
  </si>
  <si>
    <t>Digithèmes-Environnement</t>
  </si>
  <si>
    <t>T-12-08</t>
  </si>
  <si>
    <t>Traduction (texte et audio) assistée par IA pour les visiteurs dans les musées bruxellois dans les 24 langues officielles de l’UE et les langues principales d’usage dans la Région</t>
  </si>
  <si>
    <t>T-12-09</t>
  </si>
  <si>
    <t>BRUSSELS SMART CITY CARD</t>
  </si>
  <si>
    <t>Visit.brussels</t>
  </si>
  <si>
    <t>CIRB</t>
  </si>
  <si>
    <t>Het doel van het project is om overheidsdiensten, universiteiten meer AI, Data en Robotica-ready te maken. BrusselAIr wil een visie
voor meer lokale en duurzame technologiën promoten.</t>
  </si>
  <si>
    <t>Pleinlaan 2, 1050 Elsene</t>
  </si>
  <si>
    <t>0449012406</t>
  </si>
  <si>
    <t>17 ; 01 ; 26 ; 08 ;  ; BE100 ; 03</t>
  </si>
  <si>
    <t>18 ; 01 ; 26 ; 08 ;  ; BE100 ; 03</t>
  </si>
  <si>
    <t>19 ; 01 ; 26 ; 08 ;  ; BE100 ; 03</t>
  </si>
  <si>
    <t>20 ; 01 ; 26 ; 08 ;  ; BE100 ; 03</t>
  </si>
  <si>
    <t>21 ; 01 ; 26 ; 08 ;  ; BE100 ; 03</t>
  </si>
  <si>
    <t>22 ; 01 ; 26 ; 08 ;  ; BE100 ; 03</t>
  </si>
  <si>
    <t>23 ; 01 ; 26 ; 08 ;  ; BE100 ; 03</t>
  </si>
  <si>
    <t>24 ; 01 ; 26 ; 08 ;  ; BE100 ; 03</t>
  </si>
  <si>
    <t>Développement d’un outil numérique d’aide à la décision médicale partagée et son application dans le cadre de la vaccination de
la personne âgée contre le RSV (Respiratory Syncytial Virus)</t>
  </si>
  <si>
    <t>Franklin Rooseveltlaan 50 -
1050 Brussel</t>
  </si>
  <si>
    <t>407.626.464</t>
  </si>
  <si>
    <t>Route de Lennik 808, 1070 Anderlecht</t>
  </si>
  <si>
    <t>Le projet vise à créer un guichet électronique unique pour le Service Exploitation et Transport de Bruxelles Mobilité, avec l'utilisation de technologies telles que l'IA, l'inclusivité, et le multilinguisme. Ce guichet centralisera les demandes, les signalements, etc., réduisant les délais d'attente et facilitant la communication. Ce projet permettra d'offrir des réponses efficaces aux besoins des citoyens et des entreprises, tout en servant de filtre pour les cas complexes nécessitant une intervention humaine. La dissémination de cette approche vers d'autres services régionaux et communaux est prévue pour améliorer la coordination et la communication en RBC.</t>
  </si>
  <si>
    <t>2.227.522,00 EUR</t>
  </si>
  <si>
    <t>Soutenir le développement numérique par les services publics régionaux et locaux ainsi que par desservices d'intérêt collectif ou social (universités, hôpitaux, ASBL, etc. exerçant des missions pour le comptedes services publics) de services, produits et processus. Elle touche notamment aux thématiquessuivantes : Les services à la population et services sociaux, à la e-santé, et à l’amélioration des échanges</t>
  </si>
  <si>
    <t>2.687.857,90 EUR</t>
  </si>
  <si>
    <t>Kunstlaan 21, 1000 Brussel</t>
  </si>
  <si>
    <t>240.678.477</t>
  </si>
  <si>
    <t>La plateforme numérique est un écosystème étendu et modulaire. Le noyau est constitué - d'un CiRM qui gère la relation entre la
ville et ses citoyens et est l'outil de travail des employés - d'un CMT qui orchestre les interactions - d'un portail comme passerelle
pour les citoyens.</t>
  </si>
  <si>
    <t>207.373.429</t>
  </si>
  <si>
    <t>68.395.448,00 EUR</t>
  </si>
  <si>
    <t>Avenue du Port 86C box 3000 - 1000 Bruxelles</t>
  </si>
  <si>
    <t xml:space="preserve">Le projet peut s’inscrire dans la dynamique de l’écosystème d’un outil principal (le CRM régional) qui alimenterait un portail pour les entreprises et citoyens. </t>
  </si>
  <si>
    <t>3.935.460,00 EUR</t>
  </si>
  <si>
    <t>236916956</t>
  </si>
  <si>
    <t>Développer un outil qui utilise l'intelligence artificielle pour traduire l'essentiel du contenu muséal en Région de Bruxelles-
Capitale, qu’il soit pérenne ou de toute exposition qui dure au minimum six mois dans la langue de l'utilisateur.rice.</t>
  </si>
  <si>
    <t>1770125,57 EUR</t>
  </si>
  <si>
    <t>600885207</t>
  </si>
  <si>
    <t>Rue Royale 2-4 - 1000 Bruxelles</t>
  </si>
  <si>
    <t>oct/23</t>
  </si>
  <si>
    <t>600885208</t>
  </si>
  <si>
    <t>2639865,74 EUR</t>
  </si>
  <si>
    <t>La nouvelle plateforme permettra de proposer une variété de possibilités et un produit adapté au marché ‘loisirs’ mais aussi au
public d’entreprise. Il s'agit d'un développement de nouvelles fonctionnalités sur la base de la Smart City Card qui sera un socle
de transport intermodal à Bruxelles auquel viendront se greffer notamment des options comme les musées, expériences chocolat, etc.</t>
  </si>
  <si>
    <t>1.2 Action 2 Soutien à l'adhésion de la population au processus et l'utilisation effective des développements numériques</t>
  </si>
  <si>
    <t>Formations adaptées aux besoins spécifiques des citoyen.nes; sélection et création de ressources pédagogiques innovantes (outil
participatif Ideas Box); création d'un réseau de bénévoles (Digital Buddies) pour l'accompagnement direct des citoyen.nes</t>
  </si>
  <si>
    <t>Kantersteen 10, 1000 Brussel</t>
  </si>
  <si>
    <t>678983073</t>
  </si>
  <si>
    <t>Bibliothèques sans frontières Belgique asbl</t>
  </si>
  <si>
    <t>1.979.722,92 EUR</t>
  </si>
  <si>
    <t>Renfort des Aidants Numériques pour Rendre le Numérique Accessible à Tous les Bruxellois</t>
  </si>
  <si>
    <t>24 ; 01 ; 26 ; 15 ; BE100 ; 03</t>
  </si>
  <si>
    <t>Georges Moreaustraat 110, 1070 Anderlecht</t>
  </si>
  <si>
    <t>874.873.682</t>
  </si>
  <si>
    <t>2.441.165,05 EUR</t>
  </si>
  <si>
    <t>Media Actie Kuregem Stad</t>
  </si>
  <si>
    <t>Uitwerken en publiceren van methodologieën voor digitale Inclusie; bekendmaking bij het grote publiek van het netwerk van Openbare computerruimtes waar digibeten terecht kunnen voor hulp, de organisatie van outreach en events om het laageschoold doelpubiek te bereiken; en vormen en scholen van laaggeschoolde medewerkers en vrijwilligers die de openbare computerruimtes bemannen.</t>
  </si>
  <si>
    <t>Digilift voor kwetsbare Brusselaars</t>
  </si>
  <si>
    <t>Le projet vise à former, de 2025 à fin 2029, trois publics cibles en vue de leur inclusion numérique. Le CPAS se chargerait de promouvoir l’inclusion numérique des jeunes 18-25 ; les Maisons de Quartier offriraient cette aide aux femmes et aux seniors. Cette inclusion se ferait notamment par des formations collectives et des permanences à la fois individuelles et généralistes. Ces permanences pourront être des moments individuels d’aide ou d’accompagnements ou des moments de rencontres/échanges autour du numérique. L’expertise de terrain des deux acteurs et leurs connaissances du public vont permettre de toucher au plus près les personnes visées.</t>
  </si>
  <si>
    <t>Maison(s) de Quartier - Centre d'Animation sociale de quartier</t>
  </si>
  <si>
    <t>0894.681.874</t>
  </si>
  <si>
    <t>Maisons de Quartier</t>
  </si>
  <si>
    <t>Boulevard d'Anvers 31,1000 Bruxelles</t>
  </si>
  <si>
    <t>2.114.883,14 EUR</t>
  </si>
  <si>
    <t>1.1 Renforcer le soutien aux projets de recherche appliquée coopératifs et co-créatifs</t>
  </si>
  <si>
    <t>T-11-02</t>
  </si>
  <si>
    <t>ONCO.CARE</t>
  </si>
  <si>
    <t>Le projet ONCO-CARE vise à développer un programme de survivorship intégré et personnalisé pour les patients adultes à la fin de leurs traitements en oncologie en Région de Bruxelles-Capitale. Concrètement, afin de soutenir le développement d’une approche cohérente, intégrée et personnalisée de l’oncologie à Bruxelles, l’ULB, la VUB et leurs hôpitaux académiques associés ; en collaboration avec Sciensano, MSD, le Patient Expert Center et les acteurs bruxellois en oncologie, vont construire ce programme, axé sur le patient, qui servira trois piliers fondamentaux : les soins cliniques, le bien être du patient et la recherche.</t>
  </si>
  <si>
    <t>TBC</t>
  </si>
  <si>
    <t>Route de Lennik 808, 1070 Bruxelles</t>
  </si>
  <si>
    <t>012 ; 01 ; 26 ; 22 ; BE100 ; 03</t>
  </si>
  <si>
    <t>Université Libre de Bruxelles, Vrije Universiteit Brussel, Institut Jules Bordet, UZ Brussel, Sciensano et le Patient Expert Center</t>
  </si>
  <si>
    <t>ULB: 0407626464
UZ Brussel: 0449012406
VUB: 0449012406
IJB: 0257981101
Sciensano: 0693876830
PEC: 0732737109</t>
  </si>
  <si>
    <t>Université libre de Bruxelles (ULB): Avenue Franklin Roosevelt 50, 1050 Bruxelles
UZ Brussel: Laarbeeklaan 101, 1090 Brussel
VUB: Pleinlaan 2, 1050 Elsene
IJB: Mijlenmeersstraat 90, 1070 Bruxelles
Sciensano: Juliette Wytsmanstraat 14, 1050 Elsene 
PEC: Imperiastraat 16, 1930 Zaventem</t>
  </si>
  <si>
    <t>1.1 Soutenir les projets d’accompagnement et de soutien à l’innovation sociale</t>
  </si>
  <si>
    <t>T-11-03</t>
  </si>
  <si>
    <t>La Fabrique à initiatives bruxelloise</t>
  </si>
  <si>
    <t>LA FAI a comme activité principale l’accompagnement de projets d’innovation depuis l’idée d’une solution novatrice répondant à un besoin social jusqu’à la constitution et le financement d’organisations pérennes, stables et viables économiquement (par exemple sous la forme d’entreprises d’économie sociale telles que des ASBL et coopératives).</t>
  </si>
  <si>
    <t>Rue Coenraets 72A, 1060 Saint-Gilles</t>
  </si>
  <si>
    <t>010-021 ; 01 ; 26 ; 23 ; BE100 ; 03</t>
  </si>
  <si>
    <t>Solidarité des Alternatives Wallonnes et Bruxelloises (SAW-B)
Coopcity
Crebis/Le Forum
EVA-Bxl
Credal
Financité</t>
  </si>
  <si>
    <t>Solidarité des Alternatives Wallonnes et Bruxelloises (SAW-B): 0422.621.674
Coopcity: 0768.641.460
Crebis/Le Forum: 0897.733.317
EVA-Bxl: 0456.315.912
Credal: 0434.986.305
Financité: 0434.307.602</t>
  </si>
  <si>
    <t>Solidarité des Alternatives Wallonnes et Bruxelloises (SAW-B)
42 Rue de Monceau Fontaine, 6031 Charleroi
Coopcity
72A rue Coenraets, 1060 Saint-Gilles
Crebis/Le Forum
40 Rue Fernand Bernier, 1060 Saint-Gilles
EVA-Bxl
323 Rue du Progrès, 1030 Schaerbeek
Credal
15A Rue du Bosquet 15A, 1435 Mont-Saint-Guibert
Financité
75 Rue Botanique, 1210 Saint-Josse-ten-Noode</t>
  </si>
  <si>
    <t>T-11-04</t>
  </si>
  <si>
    <t>Werkervaring transport &amp; logistiek en voedselverwerking in een stedelijke verwerkings-en distributiehub</t>
  </si>
  <si>
    <t>Het project tracht een antwoord te bieden op de vraag naar geschikte opleidingen en werkervaring voor kansengroepen om zo de kloof met de arbeidsmarkt te dichten. Dit project draagt bij tot het opleiden van personeel voor verschillende sectoren met knelpuntberoepen in Brussel en de Brusselse rand: horeca, voeding, logistiek, transport en tuinbouw. Dit zal worden gerealiseerd door het inrichten van een verwerkings-en distributie-hub op een strategische locatie in het kader van: Good Move, inplanting van de SPIN-farm (Small Plot Intensive Farming) van Groot Eiland, horeca &amp; winkels in centrum Brussel en de invalswegen voor leveringen van korte keten-producten in Brussel &amp; de Brusselse rand.</t>
  </si>
  <si>
    <t>Leopold II-laan 184, 1080 Sint-Jans-Molenbeek</t>
  </si>
  <si>
    <t>010 ; 01 ; 26 ; 23 ; BE100 ; 03</t>
  </si>
  <si>
    <t>Atelier Groot Eiland</t>
  </si>
  <si>
    <t>Henegouwenkaai 29, 1080 Sint-Jans-Molenbeek</t>
  </si>
  <si>
    <t>1.1 Soutenir la mobilisation et la mise en œuvre au sein des politiques publiques des résultats de la recherche</t>
  </si>
  <si>
    <t>T-11-05</t>
  </si>
  <si>
    <t>Beamm.brussels</t>
  </si>
  <si>
    <t>Beamm.brussels, Beamm signifiant modèle de microsimulation arithmétique belge (Belgian arithmetic microsimulation model), vise à fournir un outil qui rend possible un débat démocratique qualitatif et informé. Il s'agit d'un modèle de microsimulation détaillé, en ligne et en libre accès, des impôts et transferts sociaux pour la Région de Bruxelles-Capitale.</t>
  </si>
  <si>
    <t>Boulevard du Jardin Botanique 43, 1000 Bruxelles</t>
  </si>
  <si>
    <t>012 ; 01 ; 26 ; 15 ; BE100; 03</t>
  </si>
  <si>
    <t>Université Saint-Louis Bruxelles</t>
  </si>
  <si>
    <t>T-12-10</t>
  </si>
  <si>
    <t>T-12-11</t>
  </si>
  <si>
    <t>T-12-12</t>
  </si>
  <si>
    <t>1.3. Action 1 Renforcer la croissance durable et la compétitivité des PME
et la création d’emplois dans les PME, y compris par des 
investissements productifs - Soutien et accompagnement des PME</t>
  </si>
  <si>
    <t>T-13-01</t>
  </si>
  <si>
    <t>Shifting Urban Logistics</t>
  </si>
  <si>
    <t>Le projet Shifting Urban Logistics souhaite offrir aux entreprises bruxelloises un programme d’accompagnement à la transition logistique durable, encadré par un consortium de consultants et d’experts dans les domaines de la logistique urbaine durable et de l’accompagnement à la transition, pour les aider à concevoir et à mettre en œuvre des modèles logistiques durables adaptés à leurs besoins et pérennes. Le programme proposé repose sur une méthodologie d’accompagnement à la transition qui se décline sous les 3 formules Create, Design et Transform afin de permettre à toute entreprise de déployer un plan de transition efficace et des solutions logistiques durables et adaptées à ses besoins, qu’il s’agisse d’une PME en phase de création, d’une PME en croissance, d’une PME en phase de maturité ou de transformation ou d’une grande entreprise.</t>
  </si>
  <si>
    <t>Rue Fernand Bernier 15, 1060 Saint-Gilles
&amp;
Rue des vétérinaires 42, 1070 Anderlecht</t>
  </si>
  <si>
    <t>024 ; 01 ; 26 ; 14 ; BE100 ; 03</t>
  </si>
  <si>
    <t>Bruxelles Mobilité
Urbike
Group One</t>
  </si>
  <si>
    <t>Bruxelles Mobilité : 0316.381.039
Urbike : 0692.733.319
Group One : 0461.788.294</t>
  </si>
  <si>
    <t>Bruxelles Mobilité : Place Saint Lazare 2, 1035 Bruxelles
Urbike : Avenue Van Volxem 233,
1190 Forest
Group One : Rue Fernand Bernier 15
1060 Saint-Gilles</t>
  </si>
  <si>
    <t>T-13-02</t>
  </si>
  <si>
    <t>BEARTH</t>
  </si>
  <si>
    <t>L’objectif de ce projet est de diversifier et augmenter le nombre de projets d’industries urbaines à l'entrée de l'accélérateur greenlab en se basant sur les besoins identifiés au sein du territoire et en s’appuyant sur les 4 business modèles de l’économie circulaire que sont : l’approvisionnement circulaire, la revalorisation des ressources, l’allongement de la durée d’usage et la meilleure gestion des ressources.</t>
  </si>
  <si>
    <t>Chaussée de Charleroi 110 1060 Saint-Gilles</t>
  </si>
  <si>
    <t>024-025 ; 01 ; 26 ; 26 ; BE100 ; 03</t>
  </si>
  <si>
    <t>HUB</t>
  </si>
  <si>
    <t>0678.485.603</t>
  </si>
  <si>
    <t>T-13-03</t>
  </si>
  <si>
    <t>Reproduce Brussels</t>
  </si>
  <si>
    <t>Le projet vise à renforcer la croissance durable et la compétitivité des acteurs économiques du secteur manufacturier ainsi qu’à maintenir et développer l’emploi au sein des PME du secteur. Il renforce la production circulaire à Bruxelles en stimulant la production locale circulaire et distribuée pour construire une Europe plus verte, plus sociale et plus proche des citoyens. Il est structuré en 3 axes stratégiques : STRUCTURER un modèle de production décentralisée et distribuée ; FORTIFIER les producteurs en les accompagnant dans la production circulaire et distribuée ; Faire TRANSITER 2 filières de production dans la production circulaire et distribuée. Il s’adresse aux acteurs des secteurs manufacturiers installés en Région Bruxelloises. On entend par acteurs des secteurs manufacturiers, les artisans et les PME qui fabriquent des biens en petite ou en moyenne série.</t>
  </si>
  <si>
    <t>Rue des vétérinaires 42, 1070 Aderlecht &amp; Rue Dieudonné Lefèvre 37, 1020 Laeken</t>
  </si>
  <si>
    <t>021-024 ; 01 ; 26 ; 26 ; BE100 ; 03</t>
  </si>
  <si>
    <t>Citydev
Green Fabric
Microfactory 
Imal</t>
  </si>
  <si>
    <t>Citydev : 0215.984.554
Green Fabric : 0740.614.596
Microfactory : 0721.621.107
Imal : 0472.300.621</t>
  </si>
  <si>
    <t>Citydev : Boulevard du Jardin Botanique 20
1000 Bruxelles
Green Fabric : Avenue Kersbeek 27
1190 Forest
Microfactory : Rue Heyvaert 140
1080 Molenbeek-Saint-Jean
Imal : Quai des Charbonnages 30
1080 Molenbeek-Saint-Jean</t>
  </si>
  <si>
    <t>T-13-04</t>
  </si>
  <si>
    <t>La Halle Alimentaire Durable et Solidaire de Saint Gilles</t>
  </si>
  <si>
    <t>Le projet est un lieu de vie et de rencontres qui a pour ambition d’être un pôle alimentaire durable et solidaire à Bruxelles. Le projet, qui est à la fois un lieu de vie et de rencontre, rassemble différents acteurs (consommateurs, producteurs, transformateurs, administrations etc.) autours d’une thématique principale : l’alimentation durable (AD). Le Village Partenaire (VP) en partenariat avec Groupe One (GO) et avec le soutien de la commune de Saint-Gilles et de l’Europe souhaite soutenir l’entrepreneuriat Belge et le secteur de l’AD. La posture de ce consortium est d’aider les TPE et PME présentent sur le secteur de l’alimentation durable à : • Renforcer leur croissance de manière durable et leur compétitivité, • Favoriser leur transition écologique, • Favoriser l’augmentation de l’emploi au sein de leur structure, et • Favoriser la création de PME En plus de cela, le consortium s’est entouré d’opérateurs externes, l’EPI Saint-Gilles et Rencontre des Continents, pour défendre l’accès de tous à une alimentation de qualité.</t>
  </si>
  <si>
    <t>164 rue Théodore Verhaegen 1060 Saint Gilles</t>
  </si>
  <si>
    <t>024-025 ; 01 ; 26 ; 05 ; BE100 ; 03</t>
  </si>
  <si>
    <t>Centre d'entreprises de Saint Gilles
Groupe One</t>
  </si>
  <si>
    <t>CESG : 0475.403.433
Groupe One :  0461.788.294</t>
  </si>
  <si>
    <t>CESG : Rue Théodore Verhaegen 150
1060 Saint-Gilles
Groupe One :  	Rue Fernand Bernier 15
1060 Saint-Gilles</t>
  </si>
  <si>
    <t>T-13-05</t>
  </si>
  <si>
    <t>Boostlab</t>
  </si>
  <si>
    <t>BoostLAB, s’inscrit dans la logique de développement de StartLAB.BRUSSELS (SLB). SLB constitue une communauté diversifiée, dynamique, ambitieuse et innovante qui sert de moteur économique pour la région en préparant de nouvelles générations d’entrepreneurs soucieux de se développer durablement et créant les emplois de demain. Nous les aidons à transformer leurs idées en entreprises prospères qui génèrent de l'emploi de manière significative. Le programme BoostLAB offre une approche à la fois : - globale, articulée autours de 5 workshops - personnalisée pour soutenir les entrepreneurs dès leur création effective. Chaque workshop vise à renforcer des compétences essentielles et à répondre aux besoins spécifiques de la phase de lancement des jeunes entreprises en combinant les éléments suivants: - Formation aux concepts de base - Soirée d’inspiration - Coaching collectif - Expert hours. Entre les workshops, les entrepreneurs bénéficient d’un accompagnement individuel qui est coordonné par le program manager qui sélectionne des experts extérieurs en fonction des besoins spécifiques de chaque projet. Au total, chaque projet bénéficie d’un accompagnement individuel de minimum 20h sur une période de 18 mois. A cela s'ajoutent les experts hours qui sont des moments d'échange individuels entre les entrepreneurs et des experts couvrant un large spectre d’expertise.</t>
  </si>
  <si>
    <t>Boulevard Saint-Michel 61, 1040 Etterbeek</t>
  </si>
  <si>
    <t>Centre d'assistance à la création et d'accompagnement du développement des entreprises</t>
  </si>
  <si>
    <t>0448.540.668</t>
  </si>
  <si>
    <t>Franklin Rooseveltlaan 50 1050 Brussel</t>
  </si>
  <si>
    <t>2.1. Rénovation énergétique des infrastructures des pouvoirs publics régionaux et locaux</t>
  </si>
  <si>
    <t>T-21-07</t>
  </si>
  <si>
    <t>Equipement « Pôle productif de type culturel, artistique et créatif » MANCHESTER-BODEGA</t>
  </si>
  <si>
    <t>Rénovation/transformation de deux ensemble de batîments en un pôle productif de type culturel, artistique et créatif.</t>
  </si>
  <si>
    <t>Rue de Manchester, 13-15 et 17-19
1080 Bruxelles</t>
  </si>
  <si>
    <t>45 ; 01 ; 26 ; 24 ; BE100 ; 03</t>
  </si>
  <si>
    <t>Urban.brussels</t>
  </si>
  <si>
    <t>Mont des Arts, 10
1000 Bruxelles</t>
  </si>
  <si>
    <t>T-21-08</t>
  </si>
  <si>
    <t>Rénovation énergétique des bâtiments du site Rabelais.</t>
  </si>
  <si>
    <t>Isolation chassis ventilation PV</t>
  </si>
  <si>
    <t>Rue Jules Bouillon, 1 1050 Ixelles</t>
  </si>
  <si>
    <t>Commune d'Ixelles</t>
  </si>
  <si>
    <t>Chaussée d'Ixelles 168
1050 Ixelles</t>
  </si>
  <si>
    <t>T-21-09</t>
  </si>
  <si>
    <t>Rénovation énergétique Berchem ARP-GAN</t>
  </si>
  <si>
    <t>Le projet de rénovation comprend les interventions suivantes : Isolation toiture : Isolation en laine de verre de la toiture inclus chaufferie+Nouvelle étanchéité bitumineuse. Isolation intérieure : Isolation en laine de verre du plafond de l'entrée (sous le volume des bureaux/vestiaires). Isolation des façades intérieures entre le volume chauffé et le hangar non chauffé. Châssis : châssis bois-aluminium double vitrage, nouvelle porte chaufferie, nouvelles coupoles standard passif, portes pleines, verrières. Techniques spéciales : Traitement de l'air et ventilation double-flux, Solaire thermique, PAC, Photovoltaïque : installation avec rénovation et PAC</t>
  </si>
  <si>
    <t>Rue Bois des îles, 20
1082 Berchem-Sainte-Agathe</t>
  </si>
  <si>
    <t>Bruxelles - Propreté, Agence régionale pour la propreté</t>
  </si>
  <si>
    <t>Avenue de Broqueville, 12
1150 Woluwe-Saint-Pierre</t>
  </si>
  <si>
    <t>T-21-10</t>
  </si>
  <si>
    <t>Rénovation énergétique Bempt ARP-GAN</t>
  </si>
  <si>
    <t>Isolation toiture, façade, menuiseries, techniques spéciales (VMC, solaire, Pac, photovoltaïque)</t>
  </si>
  <si>
    <t>Chaussée de Ruisbroek, 127 - 1190 Forest</t>
  </si>
  <si>
    <t>2.1 Amélioration de la performance énergétique du parc de logement locatif social et modéré existant</t>
  </si>
  <si>
    <t>T-21-11</t>
  </si>
  <si>
    <t>Rénovation énergétique des trois bâtiments comprenant 63 logements sociaux.</t>
  </si>
  <si>
    <t>Rénovation d'enveloppe et remplacement des équipements techniques de 3 bâtiments de logements sociaux</t>
  </si>
  <si>
    <t>Bâtiment 1 : Chaussée de Forest, 51 – 1060 Saint Gilles
Bâtiment 2 : Rue Vlogaert, 2 – 1060 Saint Gilles
Bâtiment 3 : Avenue Porte de Hal – Cité Fontainas – 1060 Saint Gilles</t>
  </si>
  <si>
    <t>042 ; 01 ; 26 ; 24 ; BE100 ; 03</t>
  </si>
  <si>
    <t>Administration Communale de Saint-Gilles – service Régie Foncière</t>
  </si>
  <si>
    <t>Rue Emile Feron 161
Saint-Gilles</t>
  </si>
  <si>
    <t>T-21-12</t>
  </si>
  <si>
    <t>Rénovation de huit logements situés à 1030 Schaerbeek et appartenant au CPAS de Schaerbeek</t>
  </si>
  <si>
    <t>rénovation lourde de 8 appartements passoires énergétiques</t>
  </si>
  <si>
    <t>Avenue Gustave Latinis 52-54, 1030 Schaerbeek, Belgique</t>
  </si>
  <si>
    <t>CPAS de Schaerbeek</t>
  </si>
  <si>
    <t>Blvd Auguste Reyers 70, 1030 Schaerbeek</t>
  </si>
  <si>
    <t>T-21-13</t>
  </si>
  <si>
    <t>Rénovation en site occupé, de l’enveloppe extérieure et des techniques, intégrant les principes d’économie circulaire, d’un bâtiment de 93 logements sociaux</t>
  </si>
  <si>
    <t>Rénovation d'enveloppe d'un bâtiment comprenant 20 logements, installation d'une ventilation D et amélioration de l'étanchéité</t>
  </si>
  <si>
    <t>Rue Fernand Brunfaut 35 – 1080 Bruxelles</t>
  </si>
  <si>
    <t>42 ; 01 ; 26 ; 24 ; BE100 ; 03</t>
  </si>
  <si>
    <t>Le Logement Molenbeekois</t>
  </si>
  <si>
    <t>Parv. Saint-Jean-Baptiste 26, 1080 Molenbeek-Saint-Jean</t>
  </si>
  <si>
    <t>T-21-14</t>
  </si>
  <si>
    <t>C45 – Versailles Phase 1. Travaux de rénovation, isolation, d’enveloppes, installation d’un système de ventilation et rénovation de certains composants architecturaux et techniques intérieurs d’un ensemble de bâtiments de logements sociaux.</t>
  </si>
  <si>
    <t>Travaux de rénovation énergétique, d'isolation d'enveloppe des bâtiments, d'amélioriation de l'étanchéité à l'air, de remplacement des menuiseries extérieures, de ventilation et d'amélioration de la sécurité de 144 logements situés dans 7 bâtiments</t>
  </si>
  <si>
    <t>Avenue de Versailles 127-129-131
Rue de Beyseghem 123-125-127-129
à 1120 Neder-Over-Heembeek</t>
  </si>
  <si>
    <t>Le Logement Bruxellois</t>
  </si>
  <si>
    <t>Rue du Cardinal Mercier 37, 1000 Bruxelles</t>
  </si>
  <si>
    <t>T-21-15</t>
  </si>
  <si>
    <t>Rénovation des 84 appartements du site de « La Pointe »</t>
  </si>
  <si>
    <t>travaux d’isolation de façades, châssis, ventilation etc</t>
  </si>
  <si>
    <t>Avenue des Naïades 21-23-25-27-29
Avenue des Vestales 1-2-3
Berensheide 50-52-54-58
1170 Watermael-Boitsfort</t>
  </si>
  <si>
    <t>Le Logis-Floréal</t>
  </si>
  <si>
    <t>Av. Georges Benoidt 22, 1170 Watermael-Boitsfort</t>
  </si>
  <si>
    <t>T-21-16</t>
  </si>
  <si>
    <t>Rénovation complète de la Cité Liverpool, située rue de Liverpool 14 à 22 à  Molenbeek-Saint-Jean</t>
  </si>
  <si>
    <t>Rénovation profonde de 19 appartements distribués en deux blocs. Les questions centrales sont l’amélioration de la qualité des logements,
l’isolation de l’enveloppe extérieure et la végétalisation de l’espace extérieur</t>
  </si>
  <si>
    <t>Rue de Liverpool 14-22 à Molenbeek-Saint-jean</t>
  </si>
  <si>
    <t>T-21-17</t>
  </si>
  <si>
    <t>C48 – Versailles Phase IV.  Travaux de rénovation, isolation, d’enveloppes, installation d’un système de ventilation et rénovation de certains composants architecturaux et techniques intérieurs d’un ensemble de bâtiments de logements sociaux.</t>
  </si>
  <si>
    <t>Travaux de rénovation, isolation d'enveloppes, installation d'un système de ventilation et rénovation de certains composants architecturaux et techniques intérieurs de 10 bâtiments comprenant 283 logements</t>
  </si>
  <si>
    <t>Rue de la Tour japonaise 9-11-13
Laskouter 3-5-7-9
Avenue de Versailles 138- 140- 142
à 1120 Neder-Over-Heembeek</t>
  </si>
  <si>
    <t>T-21-18</t>
  </si>
  <si>
    <t>Clos Saint Martin – rénovation lourde de 15 maisons et réaménagement du site</t>
  </si>
  <si>
    <t>Modernisation de 13 maisons en préservant leur caractère historique et architectural. Restauration structurelle, isolation thermique, systèmes de chauffage, plomberie, électricité, rénovation intérieure, récupération des matériaux etc</t>
  </si>
  <si>
    <t xml:space="preserve">Clos Saint-Martin 26 - 58, 1083 Ganshoren </t>
  </si>
  <si>
    <t>Lojega</t>
  </si>
  <si>
    <t>Av. de Rusatira 6, 1083 Ganshoren</t>
  </si>
  <si>
    <t>T-21-19</t>
  </si>
  <si>
    <t>Vanderveken – Renovation lourde de deux immeubles à appartements</t>
  </si>
  <si>
    <t>Optimisation des espaces non exploités en les réaménageant en nouveaux logements; création de 3 appartements pour familles nombreuses; amélioration d'efficacité énergétique des bâtiments.</t>
  </si>
  <si>
    <t>T-21-20</t>
  </si>
  <si>
    <t>Rénovation énergétique de 4 bâtiments de 10 logements à Saint-Gilles</t>
  </si>
  <si>
    <t>Rénovation lourde de 4 immeubles de logement sociaux, ce qui concerne les éléments suivants:
- Isolation de l’enveloppe et remplacement des menuiseries extérieures
- Mise à niveaux des équipements techniques
- Mise aux normes au regard des exigences actuelles
- Rénovation des parachèvements</t>
  </si>
  <si>
    <t>Rue Crickx 39 – 1060 Saint-Gilles
Rue Crickx 44 – 1060 Saint-Gilles
Rue Gustave Defnet 56 – 1060 Saint-Gilles
Chaussée de Forest 197 – 1060 Saint-Gilles</t>
  </si>
  <si>
    <t>Le Foyer du Sud</t>
  </si>
  <si>
    <t>Rue de la Source 18, 1060 Saint-Gilles</t>
  </si>
  <si>
    <t>T-21-21</t>
  </si>
  <si>
    <t>Campenhout – rénovation énergétique de l’enveloppe</t>
  </si>
  <si>
    <t>rénovation énergétique de l'enveloppe des logements en remplaçant les châssis actuels couplés d'une ventilation performante et rénovation du complexe façade ainsi que celui de la toiture</t>
  </si>
  <si>
    <t>Rue Armand Campenhout 77
1050 Ixelles</t>
  </si>
  <si>
    <t xml:space="preserve">Comensia </t>
  </si>
  <si>
    <t>Rue Jules Besme 124, 1081 Koekelberg</t>
  </si>
  <si>
    <t>T-21-22</t>
  </si>
  <si>
    <t>Rénovation énergétique de la piscine Espadon d'Etterbeek</t>
  </si>
  <si>
    <t xml:space="preserve"> La piscine Espadon, construite en 1976 et partiellement rénovée en 2002 après un incendie en 1996, fait l'objet d'une candidature FEDER pour une rénovation énergétique importante. Actuellement classée comme une "passoire énergétique" avec un niveau E selon le certificat PEB. La piscine Espadon, occupant une surface brute de 4056 m², est essentielle pour les pratiques sportives, d'où l'importance de sa rénovation pour maintenir la structure et assurer un impact énergétique positif.</t>
  </si>
  <si>
    <t>Rue des Champs 69, 1040 Etterbeek</t>
  </si>
  <si>
    <t>Commune d'Etterbeek - Gemeente Etterbeek</t>
  </si>
  <si>
    <t>Kazernenlaan 31, 1040 Etterbeek</t>
  </si>
  <si>
    <t>T-21-23</t>
  </si>
  <si>
    <t>Refonte de l'ancien Hospice Van Aa</t>
  </si>
  <si>
    <t>Le bâtiment "C," initialement conçu par l'architecte Louis Spaak en 1865 en tant qu'hospice, a subi des transformations au fil des années. 
En 1952, sous la direction de l'architecte Decuyper, il a été agrandi et modernisé, devenant le Home van Aa. Depuis 2021, le bâtiment est en cours de transformation pour abriter le siège du service social de l'administration du CPAS d'Ixelles, faisant partie d'un projet plus vaste avec des acteurs régionaux. La rénovation comprend des améliorations énergétiques, notamment l'isolation des toitures, des façades et des sols, ainsi que des travaux sur les châssis, totalisant 7120 m². Le projet s'inscrit dans une démarche environnementale et durable, visant à créer un pôle social modulaire, circulaire, et énergétiquement ambitieux, intégrant des aspects tels que la réversibilité technique, l'amélioration des performances énergétiques, l'utilisation de matériaux durables, la gestion des eaux, la production d'énergie renouvelable, et la préservation de l'environnement et de la biodiversité.</t>
  </si>
  <si>
    <t>Boondaalse Steenweg 92, 1050 Elsene</t>
  </si>
  <si>
    <t>Centre Public d'Action Sociale d'Ixelles - Openbaar Centrum voor Maatschappelijk Welzijn van Elsen</t>
  </si>
  <si>
    <t>T-21-24</t>
  </si>
  <si>
    <t>Rénovation du bâtiment sis rue Verte 216</t>
  </si>
  <si>
    <t>Dans le cadre de la rénovation énergétique des bâtiments, le projet vise la rénovation d’un bâtiment sis rue Verte 216 à 1030 Schaerbeek, sur la parcelle cadastrale n° 21909E0217/00B005. Le bâtiment se situe en zone de forte mixité au PRAS. Il est compris dans les périmètres de revitalisation et de rénovation urbaine de la Région, ainsi que dans celui du contrat de quartier durable « Petite Colline » de la Commune.</t>
  </si>
  <si>
    <t>Rue Verte 216, 1030 Schaerbeek</t>
  </si>
  <si>
    <t>Colignonplein 100 - 1030 Schaarbeek</t>
  </si>
  <si>
    <t>2021BE16RFPR002</t>
  </si>
  <si>
    <t xml:space="preserve">2.1. Equipement en réseaux de chaleurs sur des sites d’intérêt collectif majeur, en construction ou en rénovation
</t>
  </si>
  <si>
    <t>T-21-25</t>
  </si>
  <si>
    <t>Réseau de chaleur du site Usquare.brussels</t>
  </si>
  <si>
    <t>Développement de la réalisation d'un réseau de chaleur et de froid centralisé à l'échelle du site de Usquare.brussels.</t>
  </si>
  <si>
    <t>Avenue de la Couronne 225
1050 Ixelles</t>
  </si>
  <si>
    <t>55 ;01 ; 26 ; 12 ; BE100 ; 03</t>
  </si>
  <si>
    <t>Société d'aménagement urbain - Maatschappij voor Stedelijke Inrichting</t>
  </si>
  <si>
    <t>Brederodestraat 9
1000 Bruxelles</t>
  </si>
  <si>
    <t>2021BE16RFPR003</t>
  </si>
  <si>
    <t>T-21-26</t>
  </si>
  <si>
    <t>Projet POWERHOUSE - Centrale de production de chaleur et de froid pour le campus Erasme</t>
  </si>
  <si>
    <t>Le projet consiste en l’extension des réseaux de chaleur et de froid existants sur le campus Erasme et à la centralisation des productions dans un bâtiment nommé « PowerHouse », notamment en vue de faciliter l’intégration d’énergies renouvelables. Son ambition est d’accompagner le développement du campus tout en optimisant sa performance environnementale et en limitant les coûts d’exploitation. 
1) Réseau de chaleur 
Il est prévu de rénover et d’étendre le réseau de chaleur existant à la quasi-intégralité des bâtiments du campus. Le réseau de chaleur doit être alimenté par un mix énergétique hybride fossile/renouvelable entièrement centralisé.
2) Réseau de froid 
Il est prévu de rénover et d’étendre le réseau de froid existant aux principaux consommateurs existants et futurs. Il est prévu de ne centraliser que la production de froid renouvelable afin de limiter la taille des conduites à installer ainsi que le montant d’investissement. Le reste de la production frigorifique restera donc décentralisée. 
La longueur totale des lignes de réseau de chaleur et de froid développées vaut 2,10 km.</t>
  </si>
  <si>
    <t>Lennikse Baan 808 1070 Anderlecht BE</t>
  </si>
  <si>
    <t>Hôpital Erasme - Cliniques Universitaires de Bruxelles</t>
  </si>
  <si>
    <t>2021BE16RFPR004</t>
  </si>
  <si>
    <t>T-21-27</t>
  </si>
  <si>
    <t>Mediapark.brussels - Quartier est (ilots F et G) - Mise en place d'un réseau de chaleur urbain</t>
  </si>
  <si>
    <t>Le réseau de chaleur urbain « quartier est » desservira les ilots développés en partie est du site Mediapark.brussels. Ces ilots nommés « F » et « G ». Ilot F : Le projet de Plan d’Aménagement Directeur (PAD Mediapark) prévoit une superficie plancher (SDP*) maximale de 19 000 m² pour l’ilot F. La RBC souhaite y développer du logement social, et la commune de Schaerbeek souhaite y développer une école secondaire néerlandophone et une succursale d’école secondaire francophone. Ces deux projets seront développés de manière indépendante, mais des possibles mutualisations peuvent être envisagées. La répartition des superficies établie est la suivante : 7 000 m² pour les établissements scolaires et 12 000 m² pour les logements publics. Ilot G : Le projet de Plan d’Aménagement Directeur (PAD Mediapark) prévoit une superficie plancher (SDP*) maximale de 23 000 m² pour le lot G. La Région souhaite y construire des logements publics (Citydev.brussels), des activités productives dans le domaine des médias ainsi que des commerces. Cet ilot accueillera également les espaces techniques pour le réseau de chaleur de la partie Est de Mediapark.
Le réseau de chaleur prévu prévoit 698 mètres (0,7 kM) de conduites de transport de chaleur.</t>
  </si>
  <si>
    <t>Mijlenmeersstraat b1, 1070 Anderlecht</t>
  </si>
  <si>
    <t>Rue Vanderveken 108-110 et Adolphe Roobaertstraat 2, 1083 Ganshoren</t>
  </si>
  <si>
    <t>Rue Colonel Bourg, Auguste Reyerslaan 52, 1044 Bruxelles</t>
  </si>
  <si>
    <t>Avenue du Port, 100 1000 Bxl</t>
  </si>
  <si>
    <t>50.855315, 4.302261</t>
  </si>
  <si>
    <t>50.49399, 4.17056</t>
  </si>
  <si>
    <t>21, Rue Monténégro 1060 Saint-Gilles</t>
  </si>
  <si>
    <t>50.867479, 4.301466</t>
  </si>
  <si>
    <t>T-11-06</t>
  </si>
  <si>
    <t>Instruments Financiers</t>
  </si>
  <si>
    <t>finance &amp; invest.brussels</t>
  </si>
  <si>
    <t>Rue aux Laines, 70 1000 Bruxelles</t>
  </si>
  <si>
    <t>NA</t>
  </si>
  <si>
    <t>004 ; 02 ; 26 ; 18 ; BE100 ; 02</t>
  </si>
  <si>
    <t>T-13-09</t>
  </si>
  <si>
    <t>T-13-10</t>
  </si>
  <si>
    <t>Credal</t>
  </si>
  <si>
    <t>Rue du Bosquet 15A, 1435 Mont-Saint-Guibert</t>
  </si>
  <si>
    <t>Finance.brussels a été désigné comme intermédiaire veillant à la mise en œuvre et à la gestion d'un instrument financier consistant à financer des entreprises innovantes par le bien de prêts convertibles.</t>
  </si>
  <si>
    <t>Instruments Financiers - Lot 1</t>
  </si>
  <si>
    <t>Instruments Financiers - Lot 2</t>
  </si>
  <si>
    <t xml:space="preserve">Finance.brussels a été désigné comme organisme de mise en œuvre et de gestion d'un instrument financier consistant en l’octroi de (micro)crédits pour les personnes indépendantes, TPE et PME, soutenu par le Programme FEDER au titre de son objectif spécifique 1.3. </t>
  </si>
  <si>
    <t xml:space="preserve">Crédal a été désigné comme organisme de mise en œuvre et de gestion d'un instrument financier consistant en l'allocation de prêts avantageux, capital et quasi-capital en faveur des entreprises coopératives ou de l’économie sociale, soutenu par le Programme FEDER au titre de son objectif spécifique 1.3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</si>
</sst>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 [$€-1];[Red]\-#,##0.00\ [$€-1]"/>
  </numFmts>
  <fonts count="7">
    <font>
      <sz val="11"/>
      <color theme="1"/>
      <name val="Calibri"/>
      <family val="2"/>
      <scheme val="minor"/>
    </font>
    <font>
      <sz val="11"/>
      <color theme="1"/>
      <name val="Calibri"/>
      <family val="2"/>
      <scheme val="minor"/>
    </font>
    <font>
      <sz val="12"/>
      <name val="EC Square Sans Cond Pro"/>
      <family val="2"/>
    </font>
    <font>
      <sz val="11"/>
      <name val="Calibri"/>
      <family val="2"/>
      <scheme val="minor"/>
    </font>
    <font>
      <b/>
      <sz val="9"/>
      <color indexed="81"/>
      <name val="Tahoma"/>
      <family val="2"/>
    </font>
    <font>
      <sz val="9"/>
      <color indexed="81"/>
      <name val="Tahoma"/>
      <family val="2"/>
    </font>
    <font>
      <sz val="8"/>
      <name val="Calibri"/>
      <family val="2"/>
      <scheme val="minor"/>
    </font>
  </fonts>
  <fills count="2">
    <fill>
      <patternFill patternType="none"/>
    </fill>
    <fill>
      <patternFill patternType="gray125"/>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2"/>
      </bottom>
      <diagonal/>
    </border>
    <border>
      <left/>
      <right/>
      <top/>
      <bottom style="thin">
        <color theme="1"/>
      </bottom>
      <diagonal/>
    </border>
  </borders>
  <cellStyleXfs count="2">
    <xf numFmtId="0" fontId="0" fillId="0" borderId="0"/>
    <xf numFmtId="43" fontId="1" fillId="0" borderId="0" applyFont="0" applyFill="0" applyBorder="0" applyAlignment="0" applyProtection="0"/>
  </cellStyleXfs>
  <cellXfs count="45">
    <xf numFmtId="0" fontId="0" fillId="0" borderId="0" xfId="0"/>
    <xf numFmtId="0" fontId="3" fillId="0" borderId="0" xfId="0" applyFont="1" applyAlignment="1">
      <alignment horizontal="left" vertical="top" wrapText="1"/>
    </xf>
    <xf numFmtId="0" fontId="3" fillId="0" borderId="0" xfId="0" applyFont="1" applyAlignment="1">
      <alignment wrapText="1"/>
    </xf>
    <xf numFmtId="0" fontId="3" fillId="0" borderId="0" xfId="0" applyFont="1" applyAlignment="1">
      <alignment vertical="center" wrapText="1"/>
    </xf>
    <xf numFmtId="0" fontId="0" fillId="0" borderId="0" xfId="0" applyAlignment="1">
      <alignment wrapText="1"/>
    </xf>
    <xf numFmtId="14" fontId="3" fillId="0" borderId="0" xfId="0" applyNumberFormat="1" applyFont="1" applyAlignment="1">
      <alignment horizontal="left" vertical="top" wrapText="1"/>
    </xf>
    <xf numFmtId="0" fontId="3" fillId="0" borderId="0" xfId="0" quotePrefix="1" applyFont="1" applyAlignment="1">
      <alignment horizontal="left" vertical="top" wrapText="1"/>
    </xf>
    <xf numFmtId="10" fontId="3" fillId="0" borderId="0" xfId="0" applyNumberFormat="1" applyFont="1" applyAlignment="1">
      <alignment horizontal="left" vertical="top" wrapText="1"/>
    </xf>
    <xf numFmtId="17" fontId="3" fillId="0" borderId="0" xfId="0" applyNumberFormat="1" applyFont="1" applyAlignment="1">
      <alignment horizontal="left" vertical="top" wrapText="1"/>
    </xf>
    <xf numFmtId="0" fontId="0" fillId="0" borderId="0" xfId="0" applyAlignment="1">
      <alignment horizontal="left" vertical="top"/>
    </xf>
    <xf numFmtId="4" fontId="3" fillId="0" borderId="0" xfId="0" applyNumberFormat="1" applyFont="1" applyAlignment="1">
      <alignment horizontal="left" vertical="top" wrapText="1"/>
    </xf>
    <xf numFmtId="0" fontId="0" fillId="0" borderId="0" xfId="0" applyAlignment="1">
      <alignment horizontal="left" vertical="top" wrapText="1"/>
    </xf>
    <xf numFmtId="9" fontId="3" fillId="0" borderId="0" xfId="0" applyNumberFormat="1" applyFont="1" applyAlignment="1">
      <alignment horizontal="left" vertical="top"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17" fontId="3" fillId="0" borderId="0" xfId="0" applyNumberFormat="1" applyFont="1" applyAlignment="1">
      <alignment wrapText="1"/>
    </xf>
    <xf numFmtId="49" fontId="3" fillId="0" borderId="0" xfId="0" applyNumberFormat="1" applyFont="1" applyAlignment="1">
      <alignment wrapText="1"/>
    </xf>
    <xf numFmtId="0" fontId="0" fillId="0" borderId="0" xfId="0" applyAlignment="1">
      <alignment vertical="top" wrapText="1"/>
    </xf>
    <xf numFmtId="49" fontId="2" fillId="0" borderId="2" xfId="0" applyNumberFormat="1" applyFont="1" applyBorder="1" applyAlignment="1">
      <alignment horizontal="left" vertical="center" wrapText="1"/>
    </xf>
    <xf numFmtId="49" fontId="3" fillId="0" borderId="0" xfId="0" applyNumberFormat="1" applyFont="1" applyAlignment="1">
      <alignment vertical="center" wrapText="1"/>
    </xf>
    <xf numFmtId="49" fontId="0" fillId="0" borderId="0" xfId="0" applyNumberFormat="1" applyAlignment="1">
      <alignment horizontal="left" vertical="top"/>
    </xf>
    <xf numFmtId="49" fontId="3" fillId="0" borderId="0" xfId="0" applyNumberFormat="1" applyFont="1" applyAlignment="1">
      <alignment horizontal="left" vertical="top" wrapText="1"/>
    </xf>
    <xf numFmtId="0" fontId="3" fillId="0" borderId="0" xfId="0" quotePrefix="1" applyFont="1" applyAlignment="1">
      <alignment wrapText="1"/>
    </xf>
    <xf numFmtId="0" fontId="0" fillId="0" borderId="0" xfId="0" applyAlignment="1">
      <alignment vertical="top"/>
    </xf>
    <xf numFmtId="164" fontId="3" fillId="0" borderId="0" xfId="0" applyNumberFormat="1" applyFont="1" applyAlignment="1">
      <alignment horizontal="left" vertical="top" wrapText="1"/>
    </xf>
    <xf numFmtId="3" fontId="3" fillId="0" borderId="0" xfId="0" applyNumberFormat="1" applyFont="1" applyAlignment="1">
      <alignment horizontal="left" vertical="top" wrapText="1"/>
    </xf>
    <xf numFmtId="0" fontId="3" fillId="0" borderId="0" xfId="0" applyFont="1" applyAlignment="1">
      <alignment vertical="top" wrapText="1"/>
    </xf>
    <xf numFmtId="0" fontId="0" fillId="0" borderId="4" xfId="0" applyBorder="1" applyAlignment="1">
      <alignment vertical="top" wrapText="1"/>
    </xf>
    <xf numFmtId="17" fontId="3" fillId="0" borderId="0" xfId="0" applyNumberFormat="1" applyFont="1" applyAlignment="1">
      <alignment vertical="top" wrapText="1"/>
    </xf>
    <xf numFmtId="49" fontId="3" fillId="0" borderId="0" xfId="0" applyNumberFormat="1" applyFont="1" applyAlignment="1">
      <alignment vertical="top" wrapText="1"/>
    </xf>
    <xf numFmtId="0" fontId="0" fillId="0" borderId="4" xfId="0" applyBorder="1" applyAlignment="1">
      <alignment vertical="top"/>
    </xf>
    <xf numFmtId="0" fontId="3" fillId="0" borderId="5" xfId="0" applyFont="1" applyBorder="1" applyAlignment="1">
      <alignment horizontal="left" vertical="top" wrapText="1"/>
    </xf>
    <xf numFmtId="0" fontId="3" fillId="0" borderId="0" xfId="1" applyNumberFormat="1" applyFont="1" applyFill="1" applyBorder="1" applyAlignment="1">
      <alignment horizontal="left" vertical="top" wrapText="1"/>
    </xf>
    <xf numFmtId="0" fontId="3" fillId="0" borderId="0" xfId="0" applyFont="1" applyFill="1" applyAlignment="1">
      <alignment horizontal="left" vertical="top" wrapText="1"/>
    </xf>
    <xf numFmtId="0" fontId="0" fillId="0" borderId="0" xfId="0" applyFill="1" applyAlignment="1">
      <alignment wrapText="1"/>
    </xf>
    <xf numFmtId="14" fontId="3" fillId="0" borderId="0" xfId="0" applyNumberFormat="1" applyFont="1" applyFill="1" applyAlignment="1">
      <alignment horizontal="left" vertical="top" wrapText="1"/>
    </xf>
    <xf numFmtId="10" fontId="3" fillId="0" borderId="0" xfId="0" applyNumberFormat="1" applyFont="1" applyFill="1" applyAlignment="1">
      <alignment horizontal="left" vertical="top" wrapText="1"/>
    </xf>
    <xf numFmtId="49" fontId="3" fillId="0" borderId="0" xfId="0" applyNumberFormat="1" applyFont="1" applyFill="1" applyAlignment="1">
      <alignment horizontal="left" vertical="top" wrapText="1"/>
    </xf>
    <xf numFmtId="0" fontId="3" fillId="0" borderId="0" xfId="0" applyFont="1" applyFill="1" applyAlignment="1">
      <alignment wrapText="1"/>
    </xf>
    <xf numFmtId="0" fontId="0" fillId="0" borderId="0" xfId="0" applyFill="1" applyAlignment="1">
      <alignment vertical="top" wrapText="1"/>
    </xf>
    <xf numFmtId="0" fontId="0" fillId="0" borderId="0" xfId="0" applyFill="1" applyAlignment="1">
      <alignment horizontal="left" vertical="top" wrapText="1"/>
    </xf>
    <xf numFmtId="17" fontId="3" fillId="0" borderId="0" xfId="0" applyNumberFormat="1" applyFont="1" applyFill="1" applyAlignment="1">
      <alignment horizontal="left" vertical="top" wrapText="1"/>
    </xf>
    <xf numFmtId="3" fontId="3" fillId="0" borderId="0" xfId="0" applyNumberFormat="1" applyFont="1" applyFill="1" applyAlignment="1">
      <alignment horizontal="left" vertical="top" wrapText="1"/>
    </xf>
    <xf numFmtId="0" fontId="3" fillId="0" borderId="0" xfId="0" quotePrefix="1" applyFont="1" applyFill="1" applyAlignment="1">
      <alignment horizontal="left" vertical="top" wrapText="1"/>
    </xf>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78"/>
  <sheetViews>
    <sheetView tabSelected="1" topLeftCell="B1" zoomScale="85" zoomScaleNormal="85" workbookViewId="0">
      <pane ySplit="1" topLeftCell="A26" activePane="bottomLeft" state="frozen"/>
      <selection activeCell="C1" sqref="C1"/>
      <selection pane="bottomLeft" activeCell="I27" sqref="I27"/>
    </sheetView>
  </sheetViews>
  <sheetFormatPr baseColWidth="10" defaultColWidth="8.88671875" defaultRowHeight="14.4"/>
  <cols>
    <col min="1" max="2" width="8.88671875" style="2"/>
    <col min="3" max="3" width="23.33203125" style="2" customWidth="1"/>
    <col min="4" max="4" width="8.88671875" style="2"/>
    <col min="5" max="5" width="13.6640625" style="2" customWidth="1"/>
    <col min="6" max="6" width="8.88671875" style="2"/>
    <col min="7" max="7" width="30.5546875" style="2" customWidth="1"/>
    <col min="8" max="9" width="9" style="2" bestFit="1" customWidth="1"/>
    <col min="10" max="11" width="8.88671875" style="2"/>
    <col min="12" max="12" width="18.6640625" style="2" customWidth="1"/>
    <col min="13" max="13" width="15.5546875" style="2" bestFit="1" customWidth="1"/>
    <col min="14" max="14" width="8.88671875" style="2"/>
    <col min="15" max="15" width="8.88671875" style="2" customWidth="1"/>
    <col min="16" max="16" width="12.6640625" style="2" bestFit="1" customWidth="1"/>
    <col min="17" max="17" width="8.88671875" style="2"/>
    <col min="18" max="18" width="11.88671875" style="17" customWidth="1"/>
    <col min="19" max="21" width="8.88671875" style="2"/>
    <col min="22" max="22" width="11.88671875" style="2" bestFit="1" customWidth="1"/>
    <col min="23" max="16384" width="8.88671875" style="2"/>
  </cols>
  <sheetData>
    <row r="1" spans="1:22" ht="135">
      <c r="A1" s="13" t="s">
        <v>0</v>
      </c>
      <c r="B1" s="14" t="s">
        <v>1</v>
      </c>
      <c r="C1" s="14" t="s">
        <v>2</v>
      </c>
      <c r="D1" s="14" t="s">
        <v>3</v>
      </c>
      <c r="E1" s="14" t="s">
        <v>4</v>
      </c>
      <c r="F1" s="14" t="s">
        <v>5</v>
      </c>
      <c r="G1" s="14" t="s">
        <v>6</v>
      </c>
      <c r="H1" s="14" t="s">
        <v>7</v>
      </c>
      <c r="I1" s="14" t="s">
        <v>119</v>
      </c>
      <c r="J1" s="14" t="s">
        <v>41</v>
      </c>
      <c r="K1" s="14" t="s">
        <v>8</v>
      </c>
      <c r="L1" s="14" t="s">
        <v>9</v>
      </c>
      <c r="M1" s="14" t="s">
        <v>10</v>
      </c>
      <c r="N1" s="14" t="s">
        <v>11</v>
      </c>
      <c r="O1" s="14" t="s">
        <v>12</v>
      </c>
      <c r="P1" s="14" t="s">
        <v>13</v>
      </c>
      <c r="Q1" s="14" t="s">
        <v>14</v>
      </c>
      <c r="R1" s="19" t="s">
        <v>15</v>
      </c>
      <c r="S1" s="14" t="s">
        <v>99</v>
      </c>
      <c r="T1" s="14" t="s">
        <v>16</v>
      </c>
      <c r="U1" s="14" t="s">
        <v>17</v>
      </c>
      <c r="V1" s="15" t="s">
        <v>120</v>
      </c>
    </row>
    <row r="2" spans="1:22" ht="28.8">
      <c r="A2" s="3" t="s">
        <v>18</v>
      </c>
      <c r="B2" s="3" t="s">
        <v>19</v>
      </c>
      <c r="C2" s="3" t="s">
        <v>20</v>
      </c>
      <c r="D2" s="3" t="s">
        <v>21</v>
      </c>
      <c r="E2" s="3" t="s">
        <v>22</v>
      </c>
      <c r="F2" s="3" t="s">
        <v>23</v>
      </c>
      <c r="G2" s="3" t="s">
        <v>24</v>
      </c>
      <c r="H2" s="3" t="s">
        <v>25</v>
      </c>
      <c r="I2" s="3" t="s">
        <v>26</v>
      </c>
      <c r="J2" s="3" t="s">
        <v>27</v>
      </c>
      <c r="K2" s="3" t="s">
        <v>28</v>
      </c>
      <c r="L2" s="3" t="s">
        <v>29</v>
      </c>
      <c r="M2" s="3" t="s">
        <v>30</v>
      </c>
      <c r="N2" s="3" t="s">
        <v>31</v>
      </c>
      <c r="O2" s="3" t="s">
        <v>32</v>
      </c>
      <c r="P2" s="3" t="s">
        <v>33</v>
      </c>
      <c r="Q2" s="3" t="s">
        <v>34</v>
      </c>
      <c r="R2" s="20" t="s">
        <v>35</v>
      </c>
      <c r="S2" s="3" t="s">
        <v>36</v>
      </c>
      <c r="T2" s="3" t="s">
        <v>37</v>
      </c>
      <c r="U2" s="3" t="s">
        <v>38</v>
      </c>
      <c r="V2" s="3" t="s">
        <v>121</v>
      </c>
    </row>
    <row r="3" spans="1:22" s="1" customFormat="1" ht="374.4">
      <c r="A3" s="1" t="s">
        <v>42</v>
      </c>
      <c r="B3" s="1" t="s">
        <v>190</v>
      </c>
      <c r="C3" s="1" t="s">
        <v>191</v>
      </c>
      <c r="D3" s="9" t="s">
        <v>192</v>
      </c>
      <c r="E3" s="1" t="s">
        <v>193</v>
      </c>
      <c r="F3" s="1" t="s">
        <v>125</v>
      </c>
      <c r="G3" s="1" t="s">
        <v>194</v>
      </c>
      <c r="H3" s="5">
        <v>44835</v>
      </c>
      <c r="I3" s="5">
        <v>47483</v>
      </c>
      <c r="J3" s="1" t="s">
        <v>195</v>
      </c>
      <c r="K3" s="1" t="s">
        <v>45</v>
      </c>
      <c r="L3" s="10" t="s">
        <v>239</v>
      </c>
      <c r="M3" s="1">
        <v>13793738.439999999</v>
      </c>
      <c r="N3" s="1" t="s">
        <v>40</v>
      </c>
      <c r="O3" s="7">
        <v>0.4</v>
      </c>
      <c r="P3" s="1" t="s">
        <v>245</v>
      </c>
      <c r="Q3" s="1" t="s">
        <v>196</v>
      </c>
      <c r="R3" s="22">
        <v>870532933</v>
      </c>
      <c r="S3" s="1" t="s">
        <v>82</v>
      </c>
      <c r="T3" s="1" t="s">
        <v>197</v>
      </c>
      <c r="U3" s="1" t="s">
        <v>72</v>
      </c>
      <c r="V3" s="1" t="s">
        <v>160</v>
      </c>
    </row>
    <row r="4" spans="1:22" s="1" customFormat="1" ht="409.6">
      <c r="A4" s="1" t="s">
        <v>42</v>
      </c>
      <c r="B4" s="1" t="s">
        <v>190</v>
      </c>
      <c r="C4" s="1" t="s">
        <v>346</v>
      </c>
      <c r="D4" s="24" t="s">
        <v>347</v>
      </c>
      <c r="E4" s="24" t="s">
        <v>348</v>
      </c>
      <c r="F4" s="1" t="s">
        <v>125</v>
      </c>
      <c r="G4" s="6" t="s">
        <v>349</v>
      </c>
      <c r="H4" s="1" t="s">
        <v>350</v>
      </c>
      <c r="I4" s="8">
        <v>47453</v>
      </c>
      <c r="J4" s="1" t="s">
        <v>351</v>
      </c>
      <c r="K4" s="1" t="s">
        <v>45</v>
      </c>
      <c r="L4" s="1" t="s">
        <v>352</v>
      </c>
      <c r="M4" s="1">
        <v>5626859.9000000004</v>
      </c>
      <c r="N4" s="1" t="s">
        <v>40</v>
      </c>
      <c r="O4" s="7">
        <v>0.4</v>
      </c>
      <c r="P4" s="1">
        <v>2041559.6</v>
      </c>
      <c r="Q4" s="1" t="s">
        <v>353</v>
      </c>
      <c r="R4" s="1" t="s">
        <v>354</v>
      </c>
      <c r="S4" s="1" t="s">
        <v>82</v>
      </c>
      <c r="T4" s="1" t="s">
        <v>355</v>
      </c>
      <c r="U4" s="1" t="s">
        <v>72</v>
      </c>
      <c r="V4" s="1" t="s">
        <v>160</v>
      </c>
    </row>
    <row r="5" spans="1:22" s="1" customFormat="1" ht="409.6">
      <c r="A5" s="1" t="s">
        <v>42</v>
      </c>
      <c r="B5" s="1" t="s">
        <v>190</v>
      </c>
      <c r="C5" s="1" t="s">
        <v>356</v>
      </c>
      <c r="D5" s="24" t="s">
        <v>357</v>
      </c>
      <c r="E5" s="18" t="s">
        <v>358</v>
      </c>
      <c r="F5" s="1" t="s">
        <v>125</v>
      </c>
      <c r="G5" s="1" t="s">
        <v>359</v>
      </c>
      <c r="H5" s="1" t="s">
        <v>350</v>
      </c>
      <c r="I5" s="8">
        <v>47453</v>
      </c>
      <c r="J5" s="1" t="s">
        <v>360</v>
      </c>
      <c r="K5" s="1" t="s">
        <v>45</v>
      </c>
      <c r="L5" s="1" t="s">
        <v>361</v>
      </c>
      <c r="M5" s="1">
        <v>4783614</v>
      </c>
      <c r="N5" s="1" t="s">
        <v>40</v>
      </c>
      <c r="O5" s="7">
        <v>0.4</v>
      </c>
      <c r="P5" s="1">
        <v>1843834.53</v>
      </c>
      <c r="Q5" s="1" t="s">
        <v>362</v>
      </c>
      <c r="R5" s="1" t="s">
        <v>363</v>
      </c>
      <c r="S5" s="1" t="s">
        <v>82</v>
      </c>
      <c r="T5" s="1" t="s">
        <v>364</v>
      </c>
      <c r="U5" s="1" t="s">
        <v>72</v>
      </c>
      <c r="V5" s="1" t="s">
        <v>160</v>
      </c>
    </row>
    <row r="6" spans="1:22" s="1" customFormat="1" ht="302.39999999999998">
      <c r="A6" s="1" t="s">
        <v>42</v>
      </c>
      <c r="B6" s="1" t="s">
        <v>190</v>
      </c>
      <c r="C6" s="1" t="s">
        <v>356</v>
      </c>
      <c r="D6" s="24" t="s">
        <v>365</v>
      </c>
      <c r="E6" s="18" t="s">
        <v>366</v>
      </c>
      <c r="F6" s="1" t="s">
        <v>125</v>
      </c>
      <c r="G6" s="1" t="s">
        <v>367</v>
      </c>
      <c r="H6" s="1">
        <v>2022</v>
      </c>
      <c r="I6" s="8">
        <v>47453</v>
      </c>
      <c r="J6" s="1" t="s">
        <v>368</v>
      </c>
      <c r="K6" s="1" t="s">
        <v>45</v>
      </c>
      <c r="L6" s="25" t="s">
        <v>369</v>
      </c>
      <c r="M6" s="1">
        <v>1498543</v>
      </c>
      <c r="N6" s="1" t="s">
        <v>40</v>
      </c>
      <c r="O6" s="7">
        <v>0.4</v>
      </c>
      <c r="P6" s="1">
        <v>308462.32</v>
      </c>
      <c r="Q6" s="1" t="s">
        <v>370</v>
      </c>
      <c r="R6" s="26">
        <v>430686037</v>
      </c>
      <c r="S6" s="1" t="s">
        <v>82</v>
      </c>
      <c r="T6" s="1" t="s">
        <v>371</v>
      </c>
      <c r="U6" s="1" t="s">
        <v>72</v>
      </c>
      <c r="V6" s="1" t="s">
        <v>160</v>
      </c>
    </row>
    <row r="7" spans="1:22" s="1" customFormat="1" ht="201.6">
      <c r="A7" s="1" t="s">
        <v>42</v>
      </c>
      <c r="B7" s="1" t="s">
        <v>190</v>
      </c>
      <c r="C7" s="1" t="s">
        <v>372</v>
      </c>
      <c r="D7" s="24" t="s">
        <v>373</v>
      </c>
      <c r="E7" s="24" t="s">
        <v>374</v>
      </c>
      <c r="F7" s="1" t="s">
        <v>125</v>
      </c>
      <c r="G7" s="6" t="s">
        <v>375</v>
      </c>
      <c r="H7" s="1" t="s">
        <v>350</v>
      </c>
      <c r="I7" s="8">
        <v>47453</v>
      </c>
      <c r="J7" s="1" t="s">
        <v>376</v>
      </c>
      <c r="K7" s="1" t="s">
        <v>45</v>
      </c>
      <c r="L7" s="1" t="s">
        <v>377</v>
      </c>
      <c r="M7" s="1">
        <v>2313870.8199999998</v>
      </c>
      <c r="N7" s="1" t="s">
        <v>40</v>
      </c>
      <c r="O7" s="7">
        <v>0.4</v>
      </c>
      <c r="P7" s="1">
        <v>925548.33</v>
      </c>
      <c r="Q7" s="1" t="s">
        <v>378</v>
      </c>
      <c r="R7" s="26">
        <v>413332242</v>
      </c>
      <c r="S7" s="1" t="s">
        <v>82</v>
      </c>
      <c r="T7" s="1" t="s">
        <v>376</v>
      </c>
      <c r="U7" s="1" t="s">
        <v>72</v>
      </c>
      <c r="V7" s="1" t="s">
        <v>160</v>
      </c>
    </row>
    <row r="8" spans="1:22" s="1" customFormat="1" ht="201.6">
      <c r="A8" s="1" t="s">
        <v>42</v>
      </c>
      <c r="B8" s="1" t="s">
        <v>190</v>
      </c>
      <c r="C8" s="1" t="s">
        <v>372</v>
      </c>
      <c r="D8" s="24" t="s">
        <v>550</v>
      </c>
      <c r="E8" s="18" t="s">
        <v>561</v>
      </c>
      <c r="F8" s="1" t="s">
        <v>125</v>
      </c>
      <c r="G8" s="6" t="s">
        <v>560</v>
      </c>
      <c r="H8" s="1" t="s">
        <v>225</v>
      </c>
      <c r="I8" s="8">
        <v>47453</v>
      </c>
      <c r="J8" s="1" t="s">
        <v>553</v>
      </c>
      <c r="K8" s="1" t="s">
        <v>45</v>
      </c>
      <c r="L8" s="1" t="s">
        <v>555</v>
      </c>
      <c r="M8" s="1">
        <v>9351181.4000000004</v>
      </c>
      <c r="N8" s="1" t="s">
        <v>40</v>
      </c>
      <c r="O8" s="7">
        <v>0.4</v>
      </c>
      <c r="P8" s="1">
        <v>3937339.54</v>
      </c>
      <c r="Q8" s="1" t="s">
        <v>552</v>
      </c>
      <c r="R8" s="26">
        <v>426936986</v>
      </c>
      <c r="S8" s="1" t="s">
        <v>82</v>
      </c>
      <c r="T8" s="1" t="s">
        <v>553</v>
      </c>
      <c r="U8" s="1" t="s">
        <v>554</v>
      </c>
      <c r="V8" s="1" t="s">
        <v>160</v>
      </c>
    </row>
    <row r="9" spans="1:22" s="1" customFormat="1" ht="201.6">
      <c r="A9" s="1" t="s">
        <v>42</v>
      </c>
      <c r="B9" s="1" t="s">
        <v>190</v>
      </c>
      <c r="C9" s="2" t="s">
        <v>261</v>
      </c>
      <c r="D9" s="2" t="s">
        <v>272</v>
      </c>
      <c r="E9" s="18" t="s">
        <v>274</v>
      </c>
      <c r="F9" s="2" t="s">
        <v>125</v>
      </c>
      <c r="G9" s="2" t="s">
        <v>290</v>
      </c>
      <c r="H9" s="16">
        <v>45170</v>
      </c>
      <c r="I9" s="16">
        <v>46722</v>
      </c>
      <c r="J9" s="2" t="s">
        <v>291</v>
      </c>
      <c r="K9" s="2" t="s">
        <v>266</v>
      </c>
      <c r="L9" s="2" t="s">
        <v>293</v>
      </c>
      <c r="M9" s="2">
        <v>8325519.9299999997</v>
      </c>
      <c r="N9" s="2" t="s">
        <v>40</v>
      </c>
      <c r="O9" s="7">
        <v>0.4</v>
      </c>
      <c r="P9" s="2">
        <v>3368466.37</v>
      </c>
      <c r="Q9" s="18" t="s">
        <v>170</v>
      </c>
      <c r="R9" s="17" t="s">
        <v>292</v>
      </c>
      <c r="S9" s="2" t="s">
        <v>82</v>
      </c>
      <c r="T9" s="2" t="s">
        <v>291</v>
      </c>
      <c r="U9" s="2" t="s">
        <v>72</v>
      </c>
      <c r="V9" s="1" t="s">
        <v>160</v>
      </c>
    </row>
    <row r="10" spans="1:22" s="1" customFormat="1" ht="201.6">
      <c r="A10" s="1" t="s">
        <v>42</v>
      </c>
      <c r="B10" s="1" t="s">
        <v>190</v>
      </c>
      <c r="C10" s="2" t="s">
        <v>261</v>
      </c>
      <c r="D10" s="2" t="s">
        <v>273</v>
      </c>
      <c r="E10" s="18" t="s">
        <v>275</v>
      </c>
      <c r="F10" s="2" t="s">
        <v>125</v>
      </c>
      <c r="G10" s="2" t="s">
        <v>301</v>
      </c>
      <c r="H10" s="16">
        <v>44927</v>
      </c>
      <c r="I10" s="16">
        <v>47088</v>
      </c>
      <c r="J10" s="2" t="s">
        <v>304</v>
      </c>
      <c r="K10" s="2" t="s">
        <v>266</v>
      </c>
      <c r="L10" s="2" t="s">
        <v>294</v>
      </c>
      <c r="M10" s="2">
        <v>1180868.58</v>
      </c>
      <c r="N10" s="2" t="s">
        <v>40</v>
      </c>
      <c r="O10" s="7">
        <v>0.4</v>
      </c>
      <c r="P10" s="2">
        <v>458511.86</v>
      </c>
      <c r="Q10" s="18" t="s">
        <v>164</v>
      </c>
      <c r="R10" s="17" t="s">
        <v>303</v>
      </c>
      <c r="S10" s="2" t="s">
        <v>82</v>
      </c>
      <c r="T10" s="2" t="s">
        <v>302</v>
      </c>
      <c r="U10" s="2" t="s">
        <v>72</v>
      </c>
      <c r="V10" s="1" t="s">
        <v>160</v>
      </c>
    </row>
    <row r="11" spans="1:22" s="1" customFormat="1" ht="302.39999999999998">
      <c r="A11" s="1" t="s">
        <v>42</v>
      </c>
      <c r="B11" s="1" t="s">
        <v>190</v>
      </c>
      <c r="C11" s="2" t="s">
        <v>261</v>
      </c>
      <c r="D11" s="18" t="s">
        <v>276</v>
      </c>
      <c r="E11" s="18" t="s">
        <v>277</v>
      </c>
      <c r="F11" s="2" t="s">
        <v>125</v>
      </c>
      <c r="G11" s="2" t="s">
        <v>305</v>
      </c>
      <c r="H11" s="16">
        <v>45292</v>
      </c>
      <c r="I11" s="16">
        <v>46722</v>
      </c>
      <c r="J11" s="2" t="s">
        <v>265</v>
      </c>
      <c r="K11" s="2" t="s">
        <v>266</v>
      </c>
      <c r="L11" s="2" t="s">
        <v>295</v>
      </c>
      <c r="M11" s="2" t="s">
        <v>306</v>
      </c>
      <c r="N11" s="2" t="s">
        <v>40</v>
      </c>
      <c r="O11" s="7">
        <v>0.4</v>
      </c>
      <c r="P11" s="2">
        <v>770963.37</v>
      </c>
      <c r="Q11" s="18" t="s">
        <v>269</v>
      </c>
      <c r="R11" s="17" t="s">
        <v>270</v>
      </c>
      <c r="S11" s="2" t="s">
        <v>82</v>
      </c>
      <c r="T11" s="2" t="s">
        <v>265</v>
      </c>
      <c r="U11" s="2" t="s">
        <v>72</v>
      </c>
      <c r="V11" s="1" t="s">
        <v>160</v>
      </c>
    </row>
    <row r="12" spans="1:22" s="1" customFormat="1" ht="201.6">
      <c r="A12" s="1" t="s">
        <v>42</v>
      </c>
      <c r="B12" s="1" t="s">
        <v>190</v>
      </c>
      <c r="C12" s="2" t="s">
        <v>261</v>
      </c>
      <c r="D12" s="18" t="s">
        <v>278</v>
      </c>
      <c r="E12" s="18" t="s">
        <v>279</v>
      </c>
      <c r="F12" s="2" t="s">
        <v>125</v>
      </c>
      <c r="G12" s="2" t="s">
        <v>307</v>
      </c>
      <c r="H12" s="16">
        <v>45292</v>
      </c>
      <c r="I12" s="16">
        <v>47453</v>
      </c>
      <c r="J12" s="2" t="s">
        <v>309</v>
      </c>
      <c r="K12" s="2" t="s">
        <v>266</v>
      </c>
      <c r="L12" s="2" t="s">
        <v>296</v>
      </c>
      <c r="M12" s="2" t="s">
        <v>308</v>
      </c>
      <c r="N12" s="2" t="s">
        <v>40</v>
      </c>
      <c r="O12" s="7">
        <v>0.4</v>
      </c>
      <c r="P12" s="2">
        <v>867500.57</v>
      </c>
      <c r="Q12" s="18" t="s">
        <v>289</v>
      </c>
      <c r="R12" s="17" t="s">
        <v>310</v>
      </c>
      <c r="S12" s="2" t="s">
        <v>82</v>
      </c>
      <c r="T12" s="2" t="s">
        <v>309</v>
      </c>
      <c r="U12" s="2" t="s">
        <v>72</v>
      </c>
      <c r="V12" s="1" t="s">
        <v>160</v>
      </c>
    </row>
    <row r="13" spans="1:22" s="1" customFormat="1" ht="201.6">
      <c r="A13" s="1" t="s">
        <v>42</v>
      </c>
      <c r="B13" s="1" t="s">
        <v>190</v>
      </c>
      <c r="C13" s="2" t="s">
        <v>261</v>
      </c>
      <c r="D13" s="18" t="s">
        <v>280</v>
      </c>
      <c r="E13" s="18" t="s">
        <v>281</v>
      </c>
      <c r="F13" s="2" t="s">
        <v>125</v>
      </c>
      <c r="G13" s="2" t="s">
        <v>311</v>
      </c>
      <c r="H13" s="16">
        <v>44197</v>
      </c>
      <c r="I13" s="16">
        <v>45992</v>
      </c>
      <c r="J13" s="2" t="s">
        <v>81</v>
      </c>
      <c r="K13" s="2" t="s">
        <v>266</v>
      </c>
      <c r="L13" s="2" t="s">
        <v>297</v>
      </c>
      <c r="M13" s="2" t="s">
        <v>313</v>
      </c>
      <c r="N13" s="2" t="s">
        <v>40</v>
      </c>
      <c r="O13" s="7">
        <v>0.4</v>
      </c>
      <c r="P13" s="2">
        <v>1733769.68</v>
      </c>
      <c r="Q13" s="18" t="s">
        <v>50</v>
      </c>
      <c r="R13" s="17" t="s">
        <v>312</v>
      </c>
      <c r="S13" s="2" t="s">
        <v>82</v>
      </c>
      <c r="T13" s="2" t="s">
        <v>81</v>
      </c>
      <c r="U13" s="2" t="s">
        <v>72</v>
      </c>
      <c r="V13" s="1" t="s">
        <v>160</v>
      </c>
    </row>
    <row r="14" spans="1:22" s="1" customFormat="1" ht="201.6">
      <c r="A14" s="1" t="s">
        <v>42</v>
      </c>
      <c r="B14" s="1" t="s">
        <v>190</v>
      </c>
      <c r="C14" s="2" t="s">
        <v>261</v>
      </c>
      <c r="D14" s="18" t="s">
        <v>282</v>
      </c>
      <c r="E14" s="18" t="s">
        <v>283</v>
      </c>
      <c r="F14" s="2" t="s">
        <v>125</v>
      </c>
      <c r="G14" s="2" t="s">
        <v>315</v>
      </c>
      <c r="H14" s="16">
        <v>44562</v>
      </c>
      <c r="I14" s="16">
        <v>47270</v>
      </c>
      <c r="J14" s="2" t="s">
        <v>314</v>
      </c>
      <c r="K14" s="2" t="s">
        <v>266</v>
      </c>
      <c r="L14" s="2" t="s">
        <v>298</v>
      </c>
      <c r="M14" s="2" t="s">
        <v>316</v>
      </c>
      <c r="N14" s="2" t="s">
        <v>40</v>
      </c>
      <c r="O14" s="7">
        <v>0.4</v>
      </c>
      <c r="P14" s="2">
        <v>1239267.3700000001</v>
      </c>
      <c r="Q14" s="18" t="s">
        <v>226</v>
      </c>
      <c r="R14" s="17" t="s">
        <v>317</v>
      </c>
      <c r="S14" s="2" t="s">
        <v>82</v>
      </c>
      <c r="T14" s="2" t="s">
        <v>314</v>
      </c>
      <c r="U14" s="2" t="s">
        <v>72</v>
      </c>
      <c r="V14" s="1" t="s">
        <v>160</v>
      </c>
    </row>
    <row r="15" spans="1:22" s="1" customFormat="1" ht="230.4">
      <c r="A15" s="1" t="s">
        <v>42</v>
      </c>
      <c r="B15" s="1" t="s">
        <v>190</v>
      </c>
      <c r="C15" s="2" t="s">
        <v>261</v>
      </c>
      <c r="D15" s="2" t="s">
        <v>271</v>
      </c>
      <c r="E15" s="2" t="s">
        <v>263</v>
      </c>
      <c r="F15" s="2" t="s">
        <v>125</v>
      </c>
      <c r="G15" s="2" t="s">
        <v>262</v>
      </c>
      <c r="H15" s="17" t="s">
        <v>264</v>
      </c>
      <c r="I15" s="16">
        <v>46722</v>
      </c>
      <c r="J15" s="2" t="s">
        <v>265</v>
      </c>
      <c r="K15" s="2" t="s">
        <v>266</v>
      </c>
      <c r="L15" s="2" t="s">
        <v>267</v>
      </c>
      <c r="M15" s="2" t="s">
        <v>268</v>
      </c>
      <c r="N15" s="2" t="s">
        <v>40</v>
      </c>
      <c r="O15" s="7">
        <v>0.4</v>
      </c>
      <c r="P15" s="2">
        <v>725282.53</v>
      </c>
      <c r="Q15" s="2" t="s">
        <v>269</v>
      </c>
      <c r="R15" s="17" t="s">
        <v>270</v>
      </c>
      <c r="S15" s="2" t="s">
        <v>82</v>
      </c>
      <c r="T15" s="2" t="s">
        <v>265</v>
      </c>
      <c r="U15" s="2" t="s">
        <v>72</v>
      </c>
    </row>
    <row r="16" spans="1:22" s="1" customFormat="1" ht="201.6">
      <c r="A16" s="1" t="s">
        <v>42</v>
      </c>
      <c r="B16" s="1" t="s">
        <v>190</v>
      </c>
      <c r="C16" s="2" t="s">
        <v>261</v>
      </c>
      <c r="D16" s="18" t="s">
        <v>284</v>
      </c>
      <c r="E16" s="18" t="s">
        <v>285</v>
      </c>
      <c r="F16" s="2" t="s">
        <v>125</v>
      </c>
      <c r="G16" s="2" t="s">
        <v>318</v>
      </c>
      <c r="H16" s="2" t="s">
        <v>322</v>
      </c>
      <c r="I16" s="16">
        <v>45839</v>
      </c>
      <c r="J16" s="2" t="s">
        <v>321</v>
      </c>
      <c r="K16" s="2" t="s">
        <v>266</v>
      </c>
      <c r="L16" s="2" t="s">
        <v>299</v>
      </c>
      <c r="M16" s="2" t="s">
        <v>319</v>
      </c>
      <c r="N16" s="2" t="s">
        <v>40</v>
      </c>
      <c r="O16" s="7">
        <v>0.4</v>
      </c>
      <c r="P16" s="2">
        <v>708050.23</v>
      </c>
      <c r="Q16" s="18" t="s">
        <v>288</v>
      </c>
      <c r="R16" s="17" t="s">
        <v>320</v>
      </c>
      <c r="S16" s="2" t="s">
        <v>82</v>
      </c>
      <c r="T16" s="2" t="s">
        <v>321</v>
      </c>
      <c r="U16" s="2" t="s">
        <v>72</v>
      </c>
    </row>
    <row r="17" spans="1:22" s="1" customFormat="1" ht="201.6">
      <c r="A17" s="1" t="s">
        <v>42</v>
      </c>
      <c r="B17" s="1" t="s">
        <v>190</v>
      </c>
      <c r="C17" s="2" t="s">
        <v>261</v>
      </c>
      <c r="D17" s="18" t="s">
        <v>286</v>
      </c>
      <c r="E17" s="18" t="s">
        <v>287</v>
      </c>
      <c r="F17" s="2" t="s">
        <v>125</v>
      </c>
      <c r="G17" s="2" t="s">
        <v>325</v>
      </c>
      <c r="H17" s="16">
        <v>45292</v>
      </c>
      <c r="I17" s="16">
        <v>47453</v>
      </c>
      <c r="J17" s="2" t="s">
        <v>321</v>
      </c>
      <c r="K17" s="2" t="s">
        <v>266</v>
      </c>
      <c r="L17" s="2" t="s">
        <v>300</v>
      </c>
      <c r="M17" s="2" t="s">
        <v>324</v>
      </c>
      <c r="N17" s="2" t="s">
        <v>40</v>
      </c>
      <c r="O17" s="7">
        <v>0.4</v>
      </c>
      <c r="P17" s="2">
        <v>1055946.29</v>
      </c>
      <c r="Q17" s="18" t="s">
        <v>288</v>
      </c>
      <c r="R17" s="17" t="s">
        <v>323</v>
      </c>
      <c r="S17" s="2" t="s">
        <v>82</v>
      </c>
      <c r="T17" s="2" t="s">
        <v>321</v>
      </c>
      <c r="U17" s="2" t="s">
        <v>72</v>
      </c>
    </row>
    <row r="18" spans="1:22" s="1" customFormat="1" ht="201.6">
      <c r="A18" s="1" t="s">
        <v>42</v>
      </c>
      <c r="B18" s="1" t="s">
        <v>190</v>
      </c>
      <c r="C18" s="2" t="s">
        <v>326</v>
      </c>
      <c r="D18" s="2" t="s">
        <v>379</v>
      </c>
      <c r="E18" s="2" t="s">
        <v>332</v>
      </c>
      <c r="F18" s="2" t="s">
        <v>125</v>
      </c>
      <c r="G18" s="2" t="s">
        <v>327</v>
      </c>
      <c r="H18" s="16">
        <v>45292</v>
      </c>
      <c r="I18" s="16">
        <v>47453</v>
      </c>
      <c r="J18" s="2" t="s">
        <v>328</v>
      </c>
      <c r="K18" s="2" t="s">
        <v>266</v>
      </c>
      <c r="L18" s="2" t="s">
        <v>333</v>
      </c>
      <c r="M18" s="2" t="s">
        <v>331</v>
      </c>
      <c r="N18" s="2" t="s">
        <v>40</v>
      </c>
      <c r="O18" s="7">
        <v>0.4</v>
      </c>
      <c r="P18" s="2">
        <v>791889.17</v>
      </c>
      <c r="Q18" s="2" t="s">
        <v>330</v>
      </c>
      <c r="R18" s="17" t="s">
        <v>329</v>
      </c>
      <c r="S18" s="2" t="s">
        <v>82</v>
      </c>
      <c r="T18" s="2" t="s">
        <v>328</v>
      </c>
      <c r="U18" s="2" t="s">
        <v>72</v>
      </c>
    </row>
    <row r="19" spans="1:22" s="1" customFormat="1" ht="201.6">
      <c r="A19" s="1" t="s">
        <v>42</v>
      </c>
      <c r="B19" s="1" t="s">
        <v>190</v>
      </c>
      <c r="C19" s="2" t="s">
        <v>326</v>
      </c>
      <c r="D19" s="2" t="s">
        <v>380</v>
      </c>
      <c r="E19" s="2" t="s">
        <v>339</v>
      </c>
      <c r="F19" s="2" t="s">
        <v>125</v>
      </c>
      <c r="G19" s="23" t="s">
        <v>338</v>
      </c>
      <c r="H19" s="16">
        <v>45658</v>
      </c>
      <c r="I19" s="16">
        <v>47453</v>
      </c>
      <c r="J19" s="2" t="s">
        <v>334</v>
      </c>
      <c r="K19" s="2" t="s">
        <v>266</v>
      </c>
      <c r="L19" s="2" t="s">
        <v>333</v>
      </c>
      <c r="M19" s="2" t="s">
        <v>336</v>
      </c>
      <c r="N19" s="2" t="s">
        <v>40</v>
      </c>
      <c r="O19" s="7">
        <v>0.4</v>
      </c>
      <c r="P19" s="2">
        <v>976466.01</v>
      </c>
      <c r="Q19" s="2" t="s">
        <v>337</v>
      </c>
      <c r="R19" s="17" t="s">
        <v>335</v>
      </c>
      <c r="S19" s="2" t="s">
        <v>82</v>
      </c>
      <c r="T19" s="2" t="s">
        <v>334</v>
      </c>
      <c r="U19" s="2" t="s">
        <v>72</v>
      </c>
    </row>
    <row r="20" spans="1:22" s="1" customFormat="1" ht="302.39999999999998">
      <c r="A20" s="1" t="s">
        <v>42</v>
      </c>
      <c r="B20" s="1" t="s">
        <v>190</v>
      </c>
      <c r="C20" s="2" t="s">
        <v>326</v>
      </c>
      <c r="D20" s="2" t="s">
        <v>381</v>
      </c>
      <c r="E20" s="2" t="s">
        <v>341</v>
      </c>
      <c r="F20" s="2" t="s">
        <v>125</v>
      </c>
      <c r="G20" s="2" t="s">
        <v>340</v>
      </c>
      <c r="H20" s="16">
        <v>45292</v>
      </c>
      <c r="I20" s="16">
        <v>47453</v>
      </c>
      <c r="J20" s="2" t="s">
        <v>344</v>
      </c>
      <c r="K20" s="2" t="s">
        <v>266</v>
      </c>
      <c r="L20" s="2" t="s">
        <v>333</v>
      </c>
      <c r="M20" s="2" t="s">
        <v>345</v>
      </c>
      <c r="N20" s="2" t="s">
        <v>40</v>
      </c>
      <c r="O20" s="7">
        <v>0.4</v>
      </c>
      <c r="P20" s="2">
        <v>807108.69</v>
      </c>
      <c r="Q20" s="2" t="s">
        <v>343</v>
      </c>
      <c r="R20" s="17" t="s">
        <v>342</v>
      </c>
      <c r="S20" s="2" t="s">
        <v>82</v>
      </c>
      <c r="T20" s="2" t="s">
        <v>344</v>
      </c>
      <c r="U20" s="2" t="s">
        <v>72</v>
      </c>
      <c r="V20" s="1" t="s">
        <v>160</v>
      </c>
    </row>
    <row r="21" spans="1:22" s="1" customFormat="1" ht="359.4" customHeight="1">
      <c r="A21" s="1" t="s">
        <v>42</v>
      </c>
      <c r="B21" s="1" t="s">
        <v>190</v>
      </c>
      <c r="C21" s="27" t="s">
        <v>382</v>
      </c>
      <c r="D21" s="24" t="s">
        <v>383</v>
      </c>
      <c r="E21" s="28" t="s">
        <v>384</v>
      </c>
      <c r="F21" s="27" t="s">
        <v>125</v>
      </c>
      <c r="G21" s="6" t="s">
        <v>385</v>
      </c>
      <c r="H21" s="29" t="s">
        <v>350</v>
      </c>
      <c r="I21" s="29">
        <v>47088</v>
      </c>
      <c r="J21" s="27" t="s">
        <v>386</v>
      </c>
      <c r="K21" s="27" t="s">
        <v>45</v>
      </c>
      <c r="L21" s="27" t="s">
        <v>387</v>
      </c>
      <c r="M21" s="27">
        <v>1499948.82</v>
      </c>
      <c r="N21" s="27" t="s">
        <v>40</v>
      </c>
      <c r="O21" s="7">
        <v>0.4</v>
      </c>
      <c r="P21" s="27">
        <v>442083.72</v>
      </c>
      <c r="Q21" s="18" t="s">
        <v>388</v>
      </c>
      <c r="R21" s="30" t="s">
        <v>389</v>
      </c>
      <c r="S21" s="27" t="s">
        <v>82</v>
      </c>
      <c r="T21" s="30" t="s">
        <v>390</v>
      </c>
      <c r="U21" s="27" t="s">
        <v>72</v>
      </c>
      <c r="V21" s="1" t="s">
        <v>160</v>
      </c>
    </row>
    <row r="22" spans="1:22" s="1" customFormat="1" ht="179.4" customHeight="1">
      <c r="A22" s="1" t="s">
        <v>42</v>
      </c>
      <c r="B22" s="1" t="s">
        <v>190</v>
      </c>
      <c r="C22" s="27" t="s">
        <v>382</v>
      </c>
      <c r="D22" s="24" t="s">
        <v>391</v>
      </c>
      <c r="E22" s="31" t="s">
        <v>392</v>
      </c>
      <c r="F22" s="27" t="s">
        <v>125</v>
      </c>
      <c r="G22" s="1" t="s">
        <v>393</v>
      </c>
      <c r="H22" s="29" t="s">
        <v>350</v>
      </c>
      <c r="I22" s="29">
        <v>47453</v>
      </c>
      <c r="J22" s="27" t="s">
        <v>394</v>
      </c>
      <c r="K22" s="27" t="s">
        <v>45</v>
      </c>
      <c r="L22" s="27" t="s">
        <v>395</v>
      </c>
      <c r="M22" s="27">
        <v>2357327.41</v>
      </c>
      <c r="N22" s="27" t="s">
        <v>40</v>
      </c>
      <c r="O22" s="7">
        <v>0.4</v>
      </c>
      <c r="P22" s="27">
        <v>694529.55</v>
      </c>
      <c r="Q22" s="24" t="s">
        <v>396</v>
      </c>
      <c r="R22" s="30" t="s">
        <v>397</v>
      </c>
      <c r="S22" s="27" t="s">
        <v>82</v>
      </c>
      <c r="T22" s="27" t="s">
        <v>394</v>
      </c>
      <c r="U22" s="27" t="s">
        <v>72</v>
      </c>
      <c r="V22" s="1" t="s">
        <v>160</v>
      </c>
    </row>
    <row r="23" spans="1:22" s="1" customFormat="1" ht="364.95" customHeight="1">
      <c r="A23" s="1" t="s">
        <v>42</v>
      </c>
      <c r="B23" s="1" t="s">
        <v>190</v>
      </c>
      <c r="C23" s="27" t="s">
        <v>382</v>
      </c>
      <c r="D23" s="24" t="s">
        <v>398</v>
      </c>
      <c r="E23" s="31" t="s">
        <v>399</v>
      </c>
      <c r="F23" s="27" t="s">
        <v>125</v>
      </c>
      <c r="G23" s="6" t="s">
        <v>400</v>
      </c>
      <c r="H23" s="29" t="s">
        <v>350</v>
      </c>
      <c r="I23" s="29">
        <v>47088</v>
      </c>
      <c r="J23" s="27" t="s">
        <v>401</v>
      </c>
      <c r="K23" s="27" t="s">
        <v>45</v>
      </c>
      <c r="L23" s="27" t="s">
        <v>402</v>
      </c>
      <c r="M23" s="27">
        <v>2325807.04</v>
      </c>
      <c r="N23" s="27" t="s">
        <v>40</v>
      </c>
      <c r="O23" s="7">
        <v>0.4</v>
      </c>
      <c r="P23" s="27">
        <v>438520.85</v>
      </c>
      <c r="Q23" s="18" t="s">
        <v>403</v>
      </c>
      <c r="R23" s="30" t="s">
        <v>404</v>
      </c>
      <c r="S23" s="27" t="s">
        <v>82</v>
      </c>
      <c r="T23" s="18" t="s">
        <v>405</v>
      </c>
      <c r="U23" s="27" t="s">
        <v>72</v>
      </c>
      <c r="V23" s="1" t="s">
        <v>160</v>
      </c>
    </row>
    <row r="24" spans="1:22" s="1" customFormat="1" ht="409.6">
      <c r="A24" s="1" t="s">
        <v>42</v>
      </c>
      <c r="B24" s="1" t="s">
        <v>190</v>
      </c>
      <c r="C24" s="27" t="s">
        <v>382</v>
      </c>
      <c r="D24" s="24" t="s">
        <v>406</v>
      </c>
      <c r="E24" s="31" t="s">
        <v>407</v>
      </c>
      <c r="F24" s="27" t="s">
        <v>125</v>
      </c>
      <c r="G24" s="2" t="s">
        <v>408</v>
      </c>
      <c r="H24" s="29" t="s">
        <v>350</v>
      </c>
      <c r="I24" s="29">
        <v>47453</v>
      </c>
      <c r="J24" s="27" t="s">
        <v>409</v>
      </c>
      <c r="K24" s="27" t="s">
        <v>45</v>
      </c>
      <c r="L24" s="27" t="s">
        <v>410</v>
      </c>
      <c r="M24" s="27">
        <v>1356305.13</v>
      </c>
      <c r="N24" s="27" t="s">
        <v>40</v>
      </c>
      <c r="O24" s="7">
        <v>0.4</v>
      </c>
      <c r="P24" s="27">
        <v>543881.76</v>
      </c>
      <c r="Q24" s="18" t="s">
        <v>411</v>
      </c>
      <c r="R24" s="30" t="s">
        <v>412</v>
      </c>
      <c r="S24" s="27" t="s">
        <v>82</v>
      </c>
      <c r="T24" s="27" t="s">
        <v>413</v>
      </c>
      <c r="U24" s="27" t="s">
        <v>72</v>
      </c>
      <c r="V24" s="1" t="s">
        <v>160</v>
      </c>
    </row>
    <row r="25" spans="1:22" s="1" customFormat="1" ht="409.6">
      <c r="B25" s="1" t="s">
        <v>190</v>
      </c>
      <c r="C25" s="27" t="s">
        <v>382</v>
      </c>
      <c r="D25" s="24" t="s">
        <v>414</v>
      </c>
      <c r="E25" s="31" t="s">
        <v>415</v>
      </c>
      <c r="F25" s="27" t="s">
        <v>125</v>
      </c>
      <c r="G25" s="23" t="s">
        <v>416</v>
      </c>
      <c r="H25" s="29" t="s">
        <v>350</v>
      </c>
      <c r="I25" s="29">
        <v>47453</v>
      </c>
      <c r="J25" s="27" t="s">
        <v>417</v>
      </c>
      <c r="K25" s="27" t="s">
        <v>45</v>
      </c>
      <c r="L25" s="27" t="s">
        <v>410</v>
      </c>
      <c r="M25" s="27">
        <v>1733423.56</v>
      </c>
      <c r="N25" s="27" t="s">
        <v>40</v>
      </c>
      <c r="O25" s="7">
        <v>0.4</v>
      </c>
      <c r="P25" s="27">
        <v>693369.42</v>
      </c>
      <c r="Q25" s="18" t="s">
        <v>418</v>
      </c>
      <c r="R25" s="30" t="s">
        <v>419</v>
      </c>
      <c r="S25" s="27" t="s">
        <v>82</v>
      </c>
      <c r="T25" s="27" t="s">
        <v>420</v>
      </c>
      <c r="U25" s="27" t="s">
        <v>72</v>
      </c>
      <c r="V25" s="1" t="s">
        <v>160</v>
      </c>
    </row>
    <row r="26" spans="1:22" s="1" customFormat="1" ht="201.6">
      <c r="A26" s="1" t="s">
        <v>42</v>
      </c>
      <c r="B26" s="1" t="s">
        <v>190</v>
      </c>
      <c r="C26" s="27" t="s">
        <v>382</v>
      </c>
      <c r="D26" s="24" t="s">
        <v>556</v>
      </c>
      <c r="E26" s="18" t="s">
        <v>562</v>
      </c>
      <c r="F26" s="1" t="s">
        <v>125</v>
      </c>
      <c r="G26" s="6" t="s">
        <v>563</v>
      </c>
      <c r="H26" s="1" t="s">
        <v>225</v>
      </c>
      <c r="I26" s="8">
        <v>47453</v>
      </c>
      <c r="J26" s="1" t="s">
        <v>553</v>
      </c>
      <c r="K26" s="1" t="s">
        <v>45</v>
      </c>
      <c r="L26" s="1" t="s">
        <v>555</v>
      </c>
      <c r="M26" s="1">
        <v>4035479.95</v>
      </c>
      <c r="N26" s="1" t="s">
        <v>40</v>
      </c>
      <c r="O26" s="7">
        <v>0.4</v>
      </c>
      <c r="P26" s="1">
        <v>1699149.45</v>
      </c>
      <c r="Q26" s="1" t="s">
        <v>552</v>
      </c>
      <c r="R26" s="26">
        <v>426936986</v>
      </c>
      <c r="S26" s="1" t="s">
        <v>82</v>
      </c>
      <c r="T26" s="1" t="s">
        <v>553</v>
      </c>
      <c r="U26" s="1" t="s">
        <v>554</v>
      </c>
      <c r="V26" s="1" t="s">
        <v>160</v>
      </c>
    </row>
    <row r="27" spans="1:22" s="1" customFormat="1" ht="201.6">
      <c r="A27" s="1" t="s">
        <v>42</v>
      </c>
      <c r="B27" s="1" t="s">
        <v>190</v>
      </c>
      <c r="C27" s="27" t="s">
        <v>382</v>
      </c>
      <c r="D27" s="24" t="s">
        <v>557</v>
      </c>
      <c r="E27" s="18" t="s">
        <v>551</v>
      </c>
      <c r="F27" s="1" t="s">
        <v>125</v>
      </c>
      <c r="G27" s="6" t="s">
        <v>564</v>
      </c>
      <c r="H27" s="1" t="s">
        <v>225</v>
      </c>
      <c r="I27" s="8">
        <v>47453</v>
      </c>
      <c r="J27" s="1" t="s">
        <v>559</v>
      </c>
      <c r="K27" s="1" t="s">
        <v>45</v>
      </c>
      <c r="L27" s="1" t="s">
        <v>555</v>
      </c>
      <c r="M27" s="1">
        <v>2337795</v>
      </c>
      <c r="N27" s="1" t="s">
        <v>40</v>
      </c>
      <c r="O27" s="7">
        <v>0.4</v>
      </c>
      <c r="P27" s="1">
        <v>984344.74</v>
      </c>
      <c r="Q27" s="1" t="s">
        <v>558</v>
      </c>
      <c r="R27" s="26">
        <v>434986305</v>
      </c>
      <c r="S27" s="1" t="s">
        <v>82</v>
      </c>
      <c r="T27" s="1" t="s">
        <v>559</v>
      </c>
      <c r="U27" s="1" t="s">
        <v>554</v>
      </c>
      <c r="V27" s="1" t="s">
        <v>160</v>
      </c>
    </row>
    <row r="28" spans="1:22" s="1" customFormat="1" ht="244.8">
      <c r="A28" s="1" t="s">
        <v>42</v>
      </c>
      <c r="B28" s="4" t="s">
        <v>151</v>
      </c>
      <c r="C28" s="1" t="s">
        <v>152</v>
      </c>
      <c r="D28" s="1" t="s">
        <v>166</v>
      </c>
      <c r="E28" s="1" t="s">
        <v>167</v>
      </c>
      <c r="F28" s="1" t="s">
        <v>125</v>
      </c>
      <c r="G28" s="1" t="s">
        <v>168</v>
      </c>
      <c r="H28" s="5">
        <v>45061</v>
      </c>
      <c r="I28" s="5">
        <v>46888</v>
      </c>
      <c r="J28" s="1" t="s">
        <v>169</v>
      </c>
      <c r="K28" s="1" t="s">
        <v>45</v>
      </c>
      <c r="L28" s="1" t="s">
        <v>157</v>
      </c>
      <c r="M28" s="6">
        <v>7934050</v>
      </c>
      <c r="N28" s="1" t="s">
        <v>40</v>
      </c>
      <c r="O28" s="7">
        <v>0.4</v>
      </c>
      <c r="P28" s="6" t="s">
        <v>242</v>
      </c>
      <c r="Q28" s="1" t="s">
        <v>170</v>
      </c>
      <c r="R28" s="22">
        <v>449012406</v>
      </c>
      <c r="S28" s="1" t="s">
        <v>82</v>
      </c>
      <c r="T28" s="1" t="s">
        <v>171</v>
      </c>
      <c r="U28" s="1" t="s">
        <v>72</v>
      </c>
      <c r="V28" s="1" t="s">
        <v>160</v>
      </c>
    </row>
    <row r="29" spans="1:22" s="1" customFormat="1" ht="409.6">
      <c r="A29" s="1" t="s">
        <v>42</v>
      </c>
      <c r="B29" s="4" t="s">
        <v>151</v>
      </c>
      <c r="C29" s="1" t="s">
        <v>152</v>
      </c>
      <c r="D29" s="1" t="s">
        <v>172</v>
      </c>
      <c r="E29" s="1" t="s">
        <v>173</v>
      </c>
      <c r="F29" s="1" t="s">
        <v>125</v>
      </c>
      <c r="G29" s="1" t="s">
        <v>174</v>
      </c>
      <c r="H29" s="8" t="s">
        <v>175</v>
      </c>
      <c r="I29" s="8" t="s">
        <v>176</v>
      </c>
      <c r="J29" s="1" t="s">
        <v>177</v>
      </c>
      <c r="K29" s="1" t="s">
        <v>45</v>
      </c>
      <c r="L29" s="1" t="s">
        <v>178</v>
      </c>
      <c r="M29" s="1">
        <v>1117906.1100000001</v>
      </c>
      <c r="N29" s="1" t="s">
        <v>40</v>
      </c>
      <c r="O29" s="7">
        <v>0.4</v>
      </c>
      <c r="P29" s="1" t="s">
        <v>243</v>
      </c>
      <c r="Q29" s="1" t="s">
        <v>179</v>
      </c>
      <c r="R29" s="22">
        <v>240682635</v>
      </c>
      <c r="S29" s="1" t="s">
        <v>82</v>
      </c>
      <c r="T29" s="1" t="s">
        <v>180</v>
      </c>
      <c r="U29" s="1" t="s">
        <v>72</v>
      </c>
      <c r="V29" s="1" t="s">
        <v>160</v>
      </c>
    </row>
    <row r="30" spans="1:22" ht="201.6">
      <c r="A30" s="1" t="s">
        <v>42</v>
      </c>
      <c r="B30" s="4" t="s">
        <v>151</v>
      </c>
      <c r="C30" s="1" t="s">
        <v>152</v>
      </c>
      <c r="D30" s="1" t="s">
        <v>181</v>
      </c>
      <c r="E30" s="1" t="s">
        <v>182</v>
      </c>
      <c r="F30" s="1" t="s">
        <v>125</v>
      </c>
      <c r="G30" s="1" t="s">
        <v>183</v>
      </c>
      <c r="H30" s="5">
        <v>45153</v>
      </c>
      <c r="I30" s="5">
        <v>46235</v>
      </c>
      <c r="J30" s="1" t="s">
        <v>184</v>
      </c>
      <c r="K30" s="1" t="s">
        <v>45</v>
      </c>
      <c r="L30" s="1" t="s">
        <v>157</v>
      </c>
      <c r="M30" s="6">
        <v>3151100</v>
      </c>
      <c r="N30" s="1" t="s">
        <v>40</v>
      </c>
      <c r="O30" s="7">
        <v>0.4</v>
      </c>
      <c r="P30" s="6" t="s">
        <v>244</v>
      </c>
      <c r="Q30" s="1" t="s">
        <v>170</v>
      </c>
      <c r="R30" s="22">
        <v>449012406</v>
      </c>
      <c r="S30" s="1" t="s">
        <v>82</v>
      </c>
      <c r="T30" s="1" t="s">
        <v>171</v>
      </c>
      <c r="U30" s="1" t="s">
        <v>72</v>
      </c>
      <c r="V30" s="1" t="s">
        <v>160</v>
      </c>
    </row>
    <row r="31" spans="1:22" ht="187.2">
      <c r="A31" s="1" t="s">
        <v>42</v>
      </c>
      <c r="B31" s="4" t="s">
        <v>151</v>
      </c>
      <c r="C31" s="1" t="s">
        <v>152</v>
      </c>
      <c r="D31" s="1" t="s">
        <v>185</v>
      </c>
      <c r="E31" s="1" t="s">
        <v>186</v>
      </c>
      <c r="F31" s="1" t="s">
        <v>125</v>
      </c>
      <c r="G31" s="1" t="s">
        <v>187</v>
      </c>
      <c r="H31" s="5">
        <v>44550</v>
      </c>
      <c r="I31" s="8" t="s">
        <v>188</v>
      </c>
      <c r="J31" s="1" t="s">
        <v>189</v>
      </c>
      <c r="K31" s="1" t="s">
        <v>45</v>
      </c>
      <c r="L31" s="1" t="s">
        <v>178</v>
      </c>
      <c r="M31" s="6">
        <v>10107010</v>
      </c>
      <c r="N31" s="1" t="s">
        <v>40</v>
      </c>
      <c r="O31" s="7">
        <v>0.4</v>
      </c>
      <c r="P31" s="1">
        <v>352362.29</v>
      </c>
      <c r="Q31" s="1" t="s">
        <v>179</v>
      </c>
      <c r="R31" s="22">
        <v>240682635</v>
      </c>
      <c r="S31" s="1" t="s">
        <v>82</v>
      </c>
      <c r="T31" s="1" t="s">
        <v>180</v>
      </c>
      <c r="U31" s="1" t="s">
        <v>72</v>
      </c>
      <c r="V31" s="1" t="s">
        <v>160</v>
      </c>
    </row>
    <row r="32" spans="1:22" ht="187.2">
      <c r="A32" s="1" t="s">
        <v>42</v>
      </c>
      <c r="B32" s="4" t="s">
        <v>151</v>
      </c>
      <c r="C32" s="1" t="s">
        <v>152</v>
      </c>
      <c r="D32" s="1" t="s">
        <v>153</v>
      </c>
      <c r="E32" s="1" t="s">
        <v>154</v>
      </c>
      <c r="F32" s="1" t="s">
        <v>125</v>
      </c>
      <c r="G32" s="1" t="s">
        <v>155</v>
      </c>
      <c r="H32" s="5">
        <v>45323</v>
      </c>
      <c r="I32" s="5">
        <v>46174</v>
      </c>
      <c r="J32" s="1" t="s">
        <v>156</v>
      </c>
      <c r="K32" s="1" t="s">
        <v>45</v>
      </c>
      <c r="L32" s="1" t="s">
        <v>157</v>
      </c>
      <c r="M32" s="1">
        <v>1096750</v>
      </c>
      <c r="N32" s="1" t="s">
        <v>40</v>
      </c>
      <c r="O32" s="7">
        <v>0.4</v>
      </c>
      <c r="P32" s="1" t="s">
        <v>241</v>
      </c>
      <c r="Q32" s="1" t="s">
        <v>158</v>
      </c>
      <c r="R32" s="21">
        <v>941792893</v>
      </c>
      <c r="S32" s="1" t="s">
        <v>82</v>
      </c>
      <c r="T32" s="1" t="s">
        <v>159</v>
      </c>
      <c r="U32" s="1" t="s">
        <v>72</v>
      </c>
      <c r="V32" s="1" t="s">
        <v>160</v>
      </c>
    </row>
    <row r="33" spans="1:22" s="39" customFormat="1" ht="187.2">
      <c r="A33" s="34" t="s">
        <v>42</v>
      </c>
      <c r="B33" s="35" t="s">
        <v>151</v>
      </c>
      <c r="C33" s="34" t="s">
        <v>152</v>
      </c>
      <c r="D33" s="34" t="s">
        <v>161</v>
      </c>
      <c r="E33" s="34" t="s">
        <v>162</v>
      </c>
      <c r="F33" s="34" t="s">
        <v>125</v>
      </c>
      <c r="G33" s="34" t="s">
        <v>163</v>
      </c>
      <c r="H33" s="36">
        <v>45077</v>
      </c>
      <c r="I33" s="36">
        <v>46811</v>
      </c>
      <c r="J33" s="34" t="s">
        <v>542</v>
      </c>
      <c r="K33" s="34" t="s">
        <v>45</v>
      </c>
      <c r="L33" s="34" t="s">
        <v>157</v>
      </c>
      <c r="M33" s="34">
        <v>3369796</v>
      </c>
      <c r="N33" s="34" t="s">
        <v>40</v>
      </c>
      <c r="O33" s="37">
        <v>0.4</v>
      </c>
      <c r="P33" s="34">
        <v>993973.89</v>
      </c>
      <c r="Q33" s="34" t="s">
        <v>164</v>
      </c>
      <c r="R33" s="38">
        <v>407626464</v>
      </c>
      <c r="S33" s="34" t="s">
        <v>82</v>
      </c>
      <c r="T33" s="34" t="s">
        <v>165</v>
      </c>
      <c r="U33" s="34" t="s">
        <v>72</v>
      </c>
      <c r="V33" s="34" t="s">
        <v>160</v>
      </c>
    </row>
    <row r="34" spans="1:22" s="34" customFormat="1" ht="163.5" customHeight="1">
      <c r="A34" s="34" t="s">
        <v>42</v>
      </c>
      <c r="B34" s="40" t="s">
        <v>151</v>
      </c>
      <c r="C34" s="34" t="s">
        <v>421</v>
      </c>
      <c r="D34" s="40" t="s">
        <v>422</v>
      </c>
      <c r="E34" s="41" t="s">
        <v>423</v>
      </c>
      <c r="F34" s="34" t="s">
        <v>125</v>
      </c>
      <c r="G34" s="34" t="s">
        <v>424</v>
      </c>
      <c r="H34" s="42">
        <v>45047</v>
      </c>
      <c r="I34" s="42">
        <v>46813</v>
      </c>
      <c r="J34" s="34" t="s">
        <v>425</v>
      </c>
      <c r="K34" s="34" t="s">
        <v>45</v>
      </c>
      <c r="L34" s="34" t="s">
        <v>426</v>
      </c>
      <c r="M34" s="34">
        <v>3441615</v>
      </c>
      <c r="N34" s="34" t="s">
        <v>40</v>
      </c>
      <c r="O34" s="37">
        <v>0.4</v>
      </c>
      <c r="P34" s="34">
        <v>1103915.3700000001</v>
      </c>
      <c r="Q34" s="34" t="s">
        <v>427</v>
      </c>
      <c r="R34" s="43">
        <v>316381039</v>
      </c>
      <c r="S34" s="34" t="s">
        <v>82</v>
      </c>
      <c r="T34" s="34" t="s">
        <v>428</v>
      </c>
      <c r="U34" s="34" t="s">
        <v>72</v>
      </c>
      <c r="V34" s="34" t="s">
        <v>160</v>
      </c>
    </row>
    <row r="35" spans="1:22" s="34" customFormat="1" ht="187.2">
      <c r="A35" s="34" t="s">
        <v>42</v>
      </c>
      <c r="B35" s="40" t="s">
        <v>151</v>
      </c>
      <c r="C35" s="34" t="s">
        <v>421</v>
      </c>
      <c r="D35" s="40" t="s">
        <v>429</v>
      </c>
      <c r="E35" s="41" t="s">
        <v>430</v>
      </c>
      <c r="F35" s="34" t="s">
        <v>125</v>
      </c>
      <c r="G35" s="34" t="s">
        <v>431</v>
      </c>
      <c r="H35" s="42">
        <v>44197</v>
      </c>
      <c r="I35" s="42">
        <v>47453</v>
      </c>
      <c r="J35" s="34" t="s">
        <v>432</v>
      </c>
      <c r="K35" s="34" t="s">
        <v>45</v>
      </c>
      <c r="L35" s="34" t="s">
        <v>426</v>
      </c>
      <c r="M35" s="34">
        <v>4174224.95</v>
      </c>
      <c r="N35" s="34" t="s">
        <v>40</v>
      </c>
      <c r="O35" s="37">
        <v>0.4</v>
      </c>
      <c r="P35" s="34">
        <v>917137.26</v>
      </c>
      <c r="Q35" s="34" t="s">
        <v>433</v>
      </c>
      <c r="R35" s="43">
        <v>207401341</v>
      </c>
      <c r="S35" s="34" t="s">
        <v>82</v>
      </c>
      <c r="T35" s="34" t="s">
        <v>434</v>
      </c>
      <c r="U35" s="34" t="s">
        <v>72</v>
      </c>
      <c r="V35" s="34" t="s">
        <v>160</v>
      </c>
    </row>
    <row r="36" spans="1:22" s="34" customFormat="1" ht="288">
      <c r="A36" s="34" t="s">
        <v>42</v>
      </c>
      <c r="B36" s="40" t="s">
        <v>151</v>
      </c>
      <c r="C36" s="34" t="s">
        <v>421</v>
      </c>
      <c r="D36" s="40" t="s">
        <v>435</v>
      </c>
      <c r="E36" s="41" t="s">
        <v>436</v>
      </c>
      <c r="F36" s="34" t="s">
        <v>125</v>
      </c>
      <c r="G36" s="44" t="s">
        <v>437</v>
      </c>
      <c r="H36" s="42">
        <v>45047</v>
      </c>
      <c r="I36" s="42">
        <v>46143</v>
      </c>
      <c r="J36" s="34" t="s">
        <v>438</v>
      </c>
      <c r="K36" s="34" t="s">
        <v>45</v>
      </c>
      <c r="L36" s="34" t="s">
        <v>426</v>
      </c>
      <c r="M36" s="34">
        <v>3400784</v>
      </c>
      <c r="N36" s="34" t="s">
        <v>40</v>
      </c>
      <c r="O36" s="37">
        <v>0.4</v>
      </c>
      <c r="P36" s="34">
        <v>1101090.95</v>
      </c>
      <c r="Q36" s="34" t="s">
        <v>439</v>
      </c>
      <c r="R36" s="43">
        <v>241347282</v>
      </c>
      <c r="S36" s="34" t="s">
        <v>82</v>
      </c>
      <c r="T36" s="34" t="s">
        <v>440</v>
      </c>
      <c r="U36" s="34" t="s">
        <v>72</v>
      </c>
      <c r="V36" s="34" t="s">
        <v>160</v>
      </c>
    </row>
    <row r="37" spans="1:22" s="34" customFormat="1" ht="187.2">
      <c r="A37" s="34" t="s">
        <v>42</v>
      </c>
      <c r="B37" s="40" t="s">
        <v>151</v>
      </c>
      <c r="C37" s="34" t="s">
        <v>421</v>
      </c>
      <c r="D37" s="40" t="s">
        <v>441</v>
      </c>
      <c r="E37" s="40" t="s">
        <v>442</v>
      </c>
      <c r="F37" s="34" t="s">
        <v>125</v>
      </c>
      <c r="G37" s="34" t="s">
        <v>443</v>
      </c>
      <c r="H37" s="42">
        <v>46327</v>
      </c>
      <c r="I37" s="42">
        <v>47209</v>
      </c>
      <c r="J37" s="34" t="s">
        <v>444</v>
      </c>
      <c r="K37" s="34" t="s">
        <v>45</v>
      </c>
      <c r="L37" s="34" t="s">
        <v>426</v>
      </c>
      <c r="M37" s="34">
        <v>5420488</v>
      </c>
      <c r="N37" s="34" t="s">
        <v>40</v>
      </c>
      <c r="O37" s="37">
        <v>0.4</v>
      </c>
      <c r="P37" s="34">
        <v>246277.47</v>
      </c>
      <c r="Q37" s="34" t="s">
        <v>439</v>
      </c>
      <c r="R37" s="43">
        <v>241347282</v>
      </c>
      <c r="S37" s="34" t="s">
        <v>82</v>
      </c>
      <c r="T37" s="34" t="s">
        <v>440</v>
      </c>
      <c r="U37" s="34" t="s">
        <v>72</v>
      </c>
      <c r="V37" s="34" t="s">
        <v>160</v>
      </c>
    </row>
    <row r="38" spans="1:22" s="34" customFormat="1" ht="331.2">
      <c r="A38" s="34" t="s">
        <v>42</v>
      </c>
      <c r="B38" s="40" t="s">
        <v>151</v>
      </c>
      <c r="C38" s="34" t="s">
        <v>445</v>
      </c>
      <c r="D38" s="40" t="s">
        <v>446</v>
      </c>
      <c r="E38" s="40" t="s">
        <v>447</v>
      </c>
      <c r="F38" s="34" t="s">
        <v>125</v>
      </c>
      <c r="G38" s="34" t="s">
        <v>448</v>
      </c>
      <c r="H38" s="36">
        <v>45035</v>
      </c>
      <c r="I38" s="36">
        <v>46847</v>
      </c>
      <c r="J38" s="34" t="s">
        <v>449</v>
      </c>
      <c r="K38" s="34" t="s">
        <v>45</v>
      </c>
      <c r="L38" s="34" t="s">
        <v>450</v>
      </c>
      <c r="M38" s="34">
        <v>971763.24</v>
      </c>
      <c r="N38" s="34" t="s">
        <v>40</v>
      </c>
      <c r="O38" s="37">
        <v>0.4</v>
      </c>
      <c r="P38" s="34">
        <v>409163.47</v>
      </c>
      <c r="Q38" s="34" t="s">
        <v>451</v>
      </c>
      <c r="R38" s="43">
        <v>207367588</v>
      </c>
      <c r="S38" s="34" t="s">
        <v>82</v>
      </c>
      <c r="T38" s="34" t="s">
        <v>452</v>
      </c>
      <c r="U38" s="34" t="s">
        <v>72</v>
      </c>
      <c r="V38" s="34" t="s">
        <v>160</v>
      </c>
    </row>
    <row r="39" spans="1:22" s="34" customFormat="1" ht="187.2">
      <c r="A39" s="34" t="s">
        <v>42</v>
      </c>
      <c r="B39" s="40" t="s">
        <v>151</v>
      </c>
      <c r="C39" s="34" t="s">
        <v>445</v>
      </c>
      <c r="D39" s="40" t="s">
        <v>453</v>
      </c>
      <c r="E39" s="40" t="s">
        <v>454</v>
      </c>
      <c r="F39" s="34" t="s">
        <v>125</v>
      </c>
      <c r="G39" s="34" t="s">
        <v>455</v>
      </c>
      <c r="H39" s="42">
        <v>45017</v>
      </c>
      <c r="I39" s="42">
        <v>45992</v>
      </c>
      <c r="J39" s="34" t="s">
        <v>456</v>
      </c>
      <c r="K39" s="34" t="s">
        <v>45</v>
      </c>
      <c r="L39" s="34" t="s">
        <v>450</v>
      </c>
      <c r="M39" s="34">
        <v>517966</v>
      </c>
      <c r="N39" s="34" t="s">
        <v>40</v>
      </c>
      <c r="O39" s="37">
        <v>0.4</v>
      </c>
      <c r="P39" s="34">
        <v>176986.56</v>
      </c>
      <c r="Q39" s="34" t="s">
        <v>457</v>
      </c>
      <c r="R39" s="43">
        <v>212347945</v>
      </c>
      <c r="S39" s="34" t="s">
        <v>82</v>
      </c>
      <c r="T39" s="34" t="s">
        <v>458</v>
      </c>
      <c r="U39" s="34" t="s">
        <v>72</v>
      </c>
      <c r="V39" s="34" t="s">
        <v>160</v>
      </c>
    </row>
    <row r="40" spans="1:22" s="1" customFormat="1" ht="187.2">
      <c r="A40" s="1" t="s">
        <v>42</v>
      </c>
      <c r="B40" s="18" t="s">
        <v>151</v>
      </c>
      <c r="C40" s="1" t="s">
        <v>445</v>
      </c>
      <c r="D40" s="18" t="s">
        <v>459</v>
      </c>
      <c r="E40" s="18" t="s">
        <v>460</v>
      </c>
      <c r="F40" s="1" t="s">
        <v>125</v>
      </c>
      <c r="G40" s="1" t="s">
        <v>461</v>
      </c>
      <c r="H40" s="8">
        <v>44593</v>
      </c>
      <c r="I40" s="8">
        <v>46388</v>
      </c>
      <c r="J40" s="1" t="s">
        <v>462</v>
      </c>
      <c r="K40" s="1" t="s">
        <v>45</v>
      </c>
      <c r="L40" s="1" t="s">
        <v>463</v>
      </c>
      <c r="M40" s="1">
        <f>2625627.75</f>
        <v>2625627.75</v>
      </c>
      <c r="N40" s="1" t="s">
        <v>40</v>
      </c>
      <c r="O40" s="7">
        <v>0.4</v>
      </c>
      <c r="P40" s="1">
        <v>1068262.3700000001</v>
      </c>
      <c r="Q40" s="1" t="s">
        <v>464</v>
      </c>
      <c r="R40" s="26">
        <v>212347945</v>
      </c>
      <c r="S40" s="1" t="s">
        <v>82</v>
      </c>
      <c r="T40" s="1" t="s">
        <v>465</v>
      </c>
      <c r="U40" s="1" t="s">
        <v>72</v>
      </c>
      <c r="V40" s="1" t="s">
        <v>160</v>
      </c>
    </row>
    <row r="41" spans="1:22" s="1" customFormat="1" ht="273.60000000000002">
      <c r="A41" s="1" t="s">
        <v>42</v>
      </c>
      <c r="B41" s="18" t="s">
        <v>151</v>
      </c>
      <c r="C41" s="1" t="s">
        <v>445</v>
      </c>
      <c r="D41" s="18" t="s">
        <v>466</v>
      </c>
      <c r="E41" s="18" t="s">
        <v>467</v>
      </c>
      <c r="F41" s="1" t="s">
        <v>125</v>
      </c>
      <c r="G41" s="1" t="s">
        <v>468</v>
      </c>
      <c r="H41" s="8">
        <v>44197</v>
      </c>
      <c r="I41" s="5">
        <v>46234</v>
      </c>
      <c r="J41" s="1" t="s">
        <v>469</v>
      </c>
      <c r="K41" s="1" t="s">
        <v>45</v>
      </c>
      <c r="L41" s="1" t="s">
        <v>463</v>
      </c>
      <c r="M41" s="1">
        <f>5386269+1264331</f>
        <v>6650600</v>
      </c>
      <c r="N41" s="1" t="s">
        <v>40</v>
      </c>
      <c r="O41" s="7">
        <v>0.4</v>
      </c>
      <c r="P41" s="1">
        <v>2267902.87</v>
      </c>
      <c r="Q41" s="1" t="s">
        <v>470</v>
      </c>
      <c r="R41" s="26">
        <v>403357276</v>
      </c>
      <c r="S41" s="1" t="s">
        <v>82</v>
      </c>
      <c r="T41" s="1" t="s">
        <v>471</v>
      </c>
      <c r="U41" s="1" t="s">
        <v>72</v>
      </c>
      <c r="V41" s="1" t="s">
        <v>160</v>
      </c>
    </row>
    <row r="42" spans="1:22" s="1" customFormat="1" ht="230.4">
      <c r="A42" s="1" t="s">
        <v>42</v>
      </c>
      <c r="B42" s="18" t="s">
        <v>151</v>
      </c>
      <c r="C42" s="1" t="s">
        <v>445</v>
      </c>
      <c r="D42" s="18" t="s">
        <v>472</v>
      </c>
      <c r="E42" s="18" t="s">
        <v>473</v>
      </c>
      <c r="F42" s="1" t="s">
        <v>125</v>
      </c>
      <c r="G42" s="1" t="s">
        <v>474</v>
      </c>
      <c r="H42" s="5">
        <v>44197</v>
      </c>
      <c r="I42" s="8">
        <v>46539</v>
      </c>
      <c r="J42" s="1" t="s">
        <v>475</v>
      </c>
      <c r="K42" s="1" t="s">
        <v>45</v>
      </c>
      <c r="L42" s="1" t="s">
        <v>463</v>
      </c>
      <c r="M42" s="1">
        <f>2857704+3048467</f>
        <v>5906171</v>
      </c>
      <c r="N42" s="1" t="s">
        <v>40</v>
      </c>
      <c r="O42" s="7">
        <v>0.4</v>
      </c>
      <c r="P42" s="1">
        <v>1283565.05</v>
      </c>
      <c r="Q42" s="1" t="s">
        <v>476</v>
      </c>
      <c r="R42" s="26">
        <v>401984430</v>
      </c>
      <c r="S42" s="1" t="s">
        <v>82</v>
      </c>
      <c r="T42" s="1" t="s">
        <v>477</v>
      </c>
      <c r="U42" s="1" t="s">
        <v>72</v>
      </c>
      <c r="V42" s="1" t="s">
        <v>160</v>
      </c>
    </row>
    <row r="43" spans="1:22" s="1" customFormat="1" ht="187.2">
      <c r="A43" s="1" t="s">
        <v>42</v>
      </c>
      <c r="B43" s="18" t="s">
        <v>151</v>
      </c>
      <c r="C43" s="1" t="s">
        <v>445</v>
      </c>
      <c r="D43" s="18" t="s">
        <v>478</v>
      </c>
      <c r="E43" s="18" t="s">
        <v>479</v>
      </c>
      <c r="F43" s="1" t="s">
        <v>125</v>
      </c>
      <c r="G43" s="1" t="s">
        <v>480</v>
      </c>
      <c r="H43" s="8">
        <v>44593</v>
      </c>
      <c r="I43" s="8">
        <v>46539</v>
      </c>
      <c r="J43" s="1" t="s">
        <v>481</v>
      </c>
      <c r="K43" s="1" t="s">
        <v>45</v>
      </c>
      <c r="L43" s="1" t="s">
        <v>463</v>
      </c>
      <c r="M43" s="1">
        <v>1196733.74</v>
      </c>
      <c r="N43" s="1" t="s">
        <v>40</v>
      </c>
      <c r="O43" s="7">
        <v>0.4</v>
      </c>
      <c r="P43" s="1">
        <v>503887.89</v>
      </c>
      <c r="Q43" s="1" t="s">
        <v>464</v>
      </c>
      <c r="R43" s="26">
        <v>212347945</v>
      </c>
      <c r="S43" s="1" t="s">
        <v>82</v>
      </c>
      <c r="T43" s="1" t="s">
        <v>465</v>
      </c>
      <c r="U43" s="1" t="s">
        <v>72</v>
      </c>
      <c r="V43" s="1" t="s">
        <v>160</v>
      </c>
    </row>
    <row r="44" spans="1:22" s="1" customFormat="1" ht="273.60000000000002">
      <c r="A44" s="1" t="s">
        <v>42</v>
      </c>
      <c r="B44" s="18" t="s">
        <v>151</v>
      </c>
      <c r="C44" s="1" t="s">
        <v>445</v>
      </c>
      <c r="D44" s="18" t="s">
        <v>482</v>
      </c>
      <c r="E44" s="18" t="s">
        <v>483</v>
      </c>
      <c r="F44" s="1" t="s">
        <v>125</v>
      </c>
      <c r="G44" s="1" t="s">
        <v>484</v>
      </c>
      <c r="H44" s="8">
        <v>44197</v>
      </c>
      <c r="I44" s="5">
        <v>46050</v>
      </c>
      <c r="J44" s="1" t="s">
        <v>485</v>
      </c>
      <c r="K44" s="1" t="s">
        <v>45</v>
      </c>
      <c r="L44" s="1" t="s">
        <v>463</v>
      </c>
      <c r="M44" s="1">
        <f>7583031+875052</f>
        <v>8458083</v>
      </c>
      <c r="N44" s="1" t="s">
        <v>40</v>
      </c>
      <c r="O44" s="7">
        <v>0.4</v>
      </c>
      <c r="P44" s="1">
        <v>2931043.49</v>
      </c>
      <c r="Q44" s="1" t="s">
        <v>470</v>
      </c>
      <c r="R44" s="26">
        <v>403357276</v>
      </c>
      <c r="S44" s="1" t="s">
        <v>82</v>
      </c>
      <c r="T44" s="1" t="s">
        <v>471</v>
      </c>
      <c r="U44" s="1" t="s">
        <v>72</v>
      </c>
      <c r="V44" s="1" t="s">
        <v>160</v>
      </c>
    </row>
    <row r="45" spans="1:22" s="1" customFormat="1" ht="187.2">
      <c r="A45" s="1" t="s">
        <v>42</v>
      </c>
      <c r="B45" s="18" t="s">
        <v>151</v>
      </c>
      <c r="C45" s="1" t="s">
        <v>445</v>
      </c>
      <c r="D45" s="18" t="s">
        <v>486</v>
      </c>
      <c r="E45" s="18" t="s">
        <v>487</v>
      </c>
      <c r="F45" s="1" t="s">
        <v>125</v>
      </c>
      <c r="G45" s="1" t="s">
        <v>488</v>
      </c>
      <c r="H45" s="8">
        <v>44927</v>
      </c>
      <c r="I45" s="8">
        <v>45992</v>
      </c>
      <c r="J45" s="1" t="s">
        <v>489</v>
      </c>
      <c r="K45" s="1" t="s">
        <v>45</v>
      </c>
      <c r="L45" s="1" t="s">
        <v>463</v>
      </c>
      <c r="M45" s="1">
        <v>744294.41</v>
      </c>
      <c r="N45" s="1" t="s">
        <v>40</v>
      </c>
      <c r="O45" s="7">
        <v>0.4</v>
      </c>
      <c r="P45" s="1">
        <v>313387.12</v>
      </c>
      <c r="Q45" s="1" t="s">
        <v>490</v>
      </c>
      <c r="R45" s="26">
        <v>401962357</v>
      </c>
      <c r="S45" s="1" t="s">
        <v>82</v>
      </c>
      <c r="T45" s="1" t="s">
        <v>491</v>
      </c>
      <c r="U45" s="1" t="s">
        <v>72</v>
      </c>
      <c r="V45" s="1" t="s">
        <v>160</v>
      </c>
    </row>
    <row r="46" spans="1:22" s="1" customFormat="1" ht="187.2">
      <c r="A46" s="1" t="s">
        <v>42</v>
      </c>
      <c r="B46" s="18" t="s">
        <v>151</v>
      </c>
      <c r="C46" s="1" t="s">
        <v>445</v>
      </c>
      <c r="D46" s="18" t="s">
        <v>492</v>
      </c>
      <c r="E46" s="18" t="s">
        <v>493</v>
      </c>
      <c r="F46" s="1" t="s">
        <v>125</v>
      </c>
      <c r="G46" s="1" t="s">
        <v>494</v>
      </c>
      <c r="H46" s="8">
        <v>44927</v>
      </c>
      <c r="I46" s="8">
        <v>45992</v>
      </c>
      <c r="J46" s="1" t="s">
        <v>543</v>
      </c>
      <c r="K46" s="1" t="s">
        <v>45</v>
      </c>
      <c r="L46" s="1" t="s">
        <v>463</v>
      </c>
      <c r="M46" s="1">
        <v>404879.46</v>
      </c>
      <c r="N46" s="1" t="s">
        <v>40</v>
      </c>
      <c r="O46" s="7">
        <v>0.4</v>
      </c>
      <c r="P46" s="1">
        <v>170475.56</v>
      </c>
      <c r="Q46" s="1" t="s">
        <v>490</v>
      </c>
      <c r="R46" s="26">
        <v>401962357</v>
      </c>
      <c r="S46" s="1" t="s">
        <v>82</v>
      </c>
      <c r="T46" s="1" t="s">
        <v>491</v>
      </c>
      <c r="U46" s="1" t="s">
        <v>72</v>
      </c>
      <c r="V46" s="1" t="s">
        <v>160</v>
      </c>
    </row>
    <row r="47" spans="1:22" s="1" customFormat="1" ht="316.8">
      <c r="A47" s="1" t="s">
        <v>42</v>
      </c>
      <c r="B47" s="18" t="s">
        <v>151</v>
      </c>
      <c r="C47" s="1" t="s">
        <v>445</v>
      </c>
      <c r="D47" s="18" t="s">
        <v>495</v>
      </c>
      <c r="E47" s="18" t="s">
        <v>496</v>
      </c>
      <c r="F47" s="1" t="s">
        <v>125</v>
      </c>
      <c r="G47" s="1" t="s">
        <v>497</v>
      </c>
      <c r="H47" s="8">
        <v>45047</v>
      </c>
      <c r="I47" s="5">
        <v>47220</v>
      </c>
      <c r="J47" s="1" t="s">
        <v>498</v>
      </c>
      <c r="K47" s="1" t="s">
        <v>45</v>
      </c>
      <c r="L47" s="1" t="s">
        <v>463</v>
      </c>
      <c r="M47" s="1">
        <v>2948769.13</v>
      </c>
      <c r="N47" s="1" t="s">
        <v>40</v>
      </c>
      <c r="O47" s="7">
        <v>0.4</v>
      </c>
      <c r="P47" s="1">
        <v>1241587</v>
      </c>
      <c r="Q47" s="1" t="s">
        <v>499</v>
      </c>
      <c r="R47" s="26">
        <v>403357771</v>
      </c>
      <c r="S47" s="1" t="s">
        <v>82</v>
      </c>
      <c r="T47" s="1" t="s">
        <v>500</v>
      </c>
      <c r="U47" s="1" t="s">
        <v>72</v>
      </c>
      <c r="V47" s="1" t="s">
        <v>160</v>
      </c>
    </row>
    <row r="48" spans="1:22" s="1" customFormat="1" ht="187.2">
      <c r="A48" s="1" t="s">
        <v>42</v>
      </c>
      <c r="B48" s="18" t="s">
        <v>151</v>
      </c>
      <c r="C48" s="1" t="s">
        <v>445</v>
      </c>
      <c r="D48" s="18" t="s">
        <v>501</v>
      </c>
      <c r="E48" s="18" t="s">
        <v>502</v>
      </c>
      <c r="F48" s="1" t="s">
        <v>125</v>
      </c>
      <c r="G48" s="1" t="s">
        <v>503</v>
      </c>
      <c r="H48" s="8">
        <v>44958</v>
      </c>
      <c r="I48" s="8">
        <v>46722</v>
      </c>
      <c r="J48" s="1" t="s">
        <v>504</v>
      </c>
      <c r="K48" s="1" t="s">
        <v>45</v>
      </c>
      <c r="L48" s="1" t="s">
        <v>463</v>
      </c>
      <c r="M48" s="1">
        <v>1486607.02</v>
      </c>
      <c r="N48" s="1" t="s">
        <v>40</v>
      </c>
      <c r="O48" s="7">
        <v>0.4</v>
      </c>
      <c r="P48" s="1">
        <v>437924.3</v>
      </c>
      <c r="Q48" s="1" t="s">
        <v>505</v>
      </c>
      <c r="R48" s="26">
        <v>403302046</v>
      </c>
      <c r="S48" s="1" t="s">
        <v>82</v>
      </c>
      <c r="T48" s="1" t="s">
        <v>506</v>
      </c>
      <c r="U48" s="1" t="s">
        <v>72</v>
      </c>
      <c r="V48" s="1" t="s">
        <v>160</v>
      </c>
    </row>
    <row r="49" spans="1:22" s="1" customFormat="1" ht="216">
      <c r="A49" s="1" t="s">
        <v>42</v>
      </c>
      <c r="B49" s="18" t="s">
        <v>151</v>
      </c>
      <c r="C49" s="1" t="s">
        <v>421</v>
      </c>
      <c r="D49" s="18" t="s">
        <v>507</v>
      </c>
      <c r="E49" s="18" t="s">
        <v>508</v>
      </c>
      <c r="F49" s="1" t="s">
        <v>125</v>
      </c>
      <c r="G49" s="6" t="s">
        <v>509</v>
      </c>
      <c r="H49" s="8">
        <v>45566</v>
      </c>
      <c r="I49" s="8">
        <v>47088</v>
      </c>
      <c r="J49" s="1" t="s">
        <v>510</v>
      </c>
      <c r="K49" s="1" t="s">
        <v>45</v>
      </c>
      <c r="L49" s="1" t="s">
        <v>426</v>
      </c>
      <c r="M49" s="32">
        <v>4998085.8499999996</v>
      </c>
      <c r="N49" s="1" t="s">
        <v>40</v>
      </c>
      <c r="O49" s="7">
        <v>0.4</v>
      </c>
      <c r="P49" s="1">
        <v>113571.61</v>
      </c>
      <c r="Q49" s="32" t="s">
        <v>511</v>
      </c>
      <c r="R49" s="26">
        <v>445322743</v>
      </c>
      <c r="S49" s="1" t="s">
        <v>82</v>
      </c>
      <c r="T49" s="1" t="s">
        <v>512</v>
      </c>
      <c r="U49" s="1" t="s">
        <v>72</v>
      </c>
      <c r="V49" s="1" t="s">
        <v>160</v>
      </c>
    </row>
    <row r="50" spans="1:22" s="1" customFormat="1" ht="409.6">
      <c r="A50" s="1" t="s">
        <v>42</v>
      </c>
      <c r="B50" s="18" t="s">
        <v>151</v>
      </c>
      <c r="C50" s="1" t="s">
        <v>421</v>
      </c>
      <c r="D50" s="18" t="s">
        <v>513</v>
      </c>
      <c r="E50" s="18" t="s">
        <v>514</v>
      </c>
      <c r="F50" s="1" t="s">
        <v>125</v>
      </c>
      <c r="G50" s="6" t="s">
        <v>515</v>
      </c>
      <c r="H50" s="8">
        <v>45170</v>
      </c>
      <c r="I50" s="8">
        <v>47058</v>
      </c>
      <c r="J50" s="1" t="s">
        <v>516</v>
      </c>
      <c r="K50" s="1" t="s">
        <v>45</v>
      </c>
      <c r="L50" s="1" t="s">
        <v>426</v>
      </c>
      <c r="M50" s="1">
        <v>2794804</v>
      </c>
      <c r="N50" s="1" t="s">
        <v>40</v>
      </c>
      <c r="O50" s="7">
        <v>0.4</v>
      </c>
      <c r="P50" s="1">
        <v>1153812.6299999999</v>
      </c>
      <c r="Q50" s="1" t="s">
        <v>517</v>
      </c>
      <c r="R50" s="26">
        <v>212347450</v>
      </c>
      <c r="S50" s="1" t="s">
        <v>82</v>
      </c>
      <c r="T50" s="1" t="s">
        <v>516</v>
      </c>
      <c r="U50" s="1" t="s">
        <v>72</v>
      </c>
      <c r="V50" s="1" t="s">
        <v>160</v>
      </c>
    </row>
    <row r="51" spans="1:22" s="1" customFormat="1" ht="187.2">
      <c r="A51" s="1" t="s">
        <v>42</v>
      </c>
      <c r="B51" s="18" t="s">
        <v>151</v>
      </c>
      <c r="C51" s="1" t="s">
        <v>421</v>
      </c>
      <c r="D51" s="18" t="s">
        <v>518</v>
      </c>
      <c r="E51" s="18" t="s">
        <v>519</v>
      </c>
      <c r="F51" s="1" t="s">
        <v>125</v>
      </c>
      <c r="G51" s="6" t="s">
        <v>520</v>
      </c>
      <c r="H51" s="8">
        <v>45017</v>
      </c>
      <c r="I51" s="8">
        <v>47362</v>
      </c>
      <c r="J51" s="1" t="s">
        <v>521</v>
      </c>
      <c r="K51" s="1" t="s">
        <v>45</v>
      </c>
      <c r="L51" s="1" t="s">
        <v>426</v>
      </c>
      <c r="M51" s="1">
        <v>4095083.67</v>
      </c>
      <c r="N51" s="1" t="s">
        <v>40</v>
      </c>
      <c r="O51" s="7">
        <v>0.4</v>
      </c>
      <c r="P51" s="1">
        <v>1101036.81</v>
      </c>
      <c r="Q51" s="1" t="s">
        <v>53</v>
      </c>
      <c r="R51" s="26">
        <v>207367687</v>
      </c>
      <c r="S51" s="1" t="s">
        <v>82</v>
      </c>
      <c r="T51" s="1" t="s">
        <v>522</v>
      </c>
      <c r="U51" s="1" t="s">
        <v>72</v>
      </c>
      <c r="V51" s="1" t="s">
        <v>160</v>
      </c>
    </row>
    <row r="52" spans="1:22" s="1" customFormat="1" ht="187.2">
      <c r="A52" s="1" t="s">
        <v>523</v>
      </c>
      <c r="B52" s="18" t="s">
        <v>151</v>
      </c>
      <c r="C52" s="1" t="s">
        <v>524</v>
      </c>
      <c r="D52" s="18" t="s">
        <v>525</v>
      </c>
      <c r="E52" s="18" t="s">
        <v>526</v>
      </c>
      <c r="F52" s="1" t="s">
        <v>125</v>
      </c>
      <c r="G52" s="6" t="s">
        <v>527</v>
      </c>
      <c r="H52" s="8">
        <v>44197</v>
      </c>
      <c r="I52" s="8">
        <v>45352</v>
      </c>
      <c r="J52" s="1" t="s">
        <v>528</v>
      </c>
      <c r="K52" s="1" t="s">
        <v>45</v>
      </c>
      <c r="L52" s="1" t="s">
        <v>529</v>
      </c>
      <c r="M52" s="1">
        <v>6968817.7699999996</v>
      </c>
      <c r="N52" s="1" t="s">
        <v>40</v>
      </c>
      <c r="O52" s="7">
        <v>0.4</v>
      </c>
      <c r="P52" s="1">
        <v>558699.43999999994</v>
      </c>
      <c r="Q52" s="1" t="s">
        <v>530</v>
      </c>
      <c r="R52" s="26">
        <v>876515952</v>
      </c>
      <c r="S52" s="1" t="s">
        <v>82</v>
      </c>
      <c r="T52" s="1" t="s">
        <v>531</v>
      </c>
      <c r="U52" s="1" t="s">
        <v>72</v>
      </c>
      <c r="V52" s="1" t="s">
        <v>160</v>
      </c>
    </row>
    <row r="53" spans="1:22" s="1" customFormat="1" ht="409.6">
      <c r="A53" s="1" t="s">
        <v>532</v>
      </c>
      <c r="B53" s="18" t="s">
        <v>151</v>
      </c>
      <c r="C53" s="1" t="s">
        <v>524</v>
      </c>
      <c r="D53" s="18" t="s">
        <v>533</v>
      </c>
      <c r="E53" s="18" t="s">
        <v>534</v>
      </c>
      <c r="F53" s="1" t="s">
        <v>125</v>
      </c>
      <c r="G53" s="6" t="s">
        <v>535</v>
      </c>
      <c r="H53" s="8">
        <v>45047</v>
      </c>
      <c r="I53" s="8">
        <v>46539</v>
      </c>
      <c r="J53" s="1" t="s">
        <v>536</v>
      </c>
      <c r="K53" s="1" t="s">
        <v>45</v>
      </c>
      <c r="L53" s="1" t="s">
        <v>529</v>
      </c>
      <c r="M53" s="1">
        <v>14531627</v>
      </c>
      <c r="N53" s="1" t="s">
        <v>40</v>
      </c>
      <c r="O53" s="7">
        <v>0.4</v>
      </c>
      <c r="P53" s="1">
        <v>1085655.79</v>
      </c>
      <c r="Q53" s="1" t="s">
        <v>537</v>
      </c>
      <c r="R53" s="26">
        <v>941792893</v>
      </c>
      <c r="S53" s="1" t="s">
        <v>82</v>
      </c>
      <c r="T53" s="1" t="s">
        <v>536</v>
      </c>
      <c r="U53" s="1" t="s">
        <v>72</v>
      </c>
      <c r="V53" s="1" t="s">
        <v>160</v>
      </c>
    </row>
    <row r="54" spans="1:22" s="1" customFormat="1" ht="409.6">
      <c r="A54" s="1" t="s">
        <v>538</v>
      </c>
      <c r="B54" s="18" t="s">
        <v>151</v>
      </c>
      <c r="C54" s="1" t="s">
        <v>524</v>
      </c>
      <c r="D54" s="18" t="s">
        <v>539</v>
      </c>
      <c r="E54" s="18" t="s">
        <v>540</v>
      </c>
      <c r="F54" s="1" t="s">
        <v>125</v>
      </c>
      <c r="G54" s="6" t="s">
        <v>541</v>
      </c>
      <c r="H54" s="8">
        <v>44197</v>
      </c>
      <c r="I54" s="8">
        <v>47119</v>
      </c>
      <c r="J54" s="1" t="s">
        <v>544</v>
      </c>
      <c r="K54" s="1" t="s">
        <v>45</v>
      </c>
      <c r="L54" s="1" t="s">
        <v>529</v>
      </c>
      <c r="M54" s="1">
        <v>9732310.1500000004</v>
      </c>
      <c r="N54" s="1" t="s">
        <v>40</v>
      </c>
      <c r="O54" s="7">
        <v>0.4</v>
      </c>
      <c r="P54" s="1">
        <v>1371126.39</v>
      </c>
      <c r="Q54" s="1" t="s">
        <v>530</v>
      </c>
      <c r="R54" s="26">
        <v>876515952</v>
      </c>
      <c r="S54" s="1" t="s">
        <v>82</v>
      </c>
      <c r="T54" s="1" t="s">
        <v>531</v>
      </c>
      <c r="U54" s="1" t="s">
        <v>72</v>
      </c>
      <c r="V54" s="1" t="s">
        <v>160</v>
      </c>
    </row>
    <row r="55" spans="1:22" ht="316.8">
      <c r="A55" s="1" t="s">
        <v>42</v>
      </c>
      <c r="B55" s="1" t="s">
        <v>212</v>
      </c>
      <c r="C55" s="1" t="s">
        <v>213</v>
      </c>
      <c r="D55" s="1" t="s">
        <v>222</v>
      </c>
      <c r="E55" s="1" t="s">
        <v>223</v>
      </c>
      <c r="F55" s="1" t="s">
        <v>39</v>
      </c>
      <c r="G55" s="1" t="s">
        <v>224</v>
      </c>
      <c r="H55" s="8">
        <v>45170</v>
      </c>
      <c r="I55" s="8">
        <v>46753</v>
      </c>
      <c r="J55" s="1" t="s">
        <v>225</v>
      </c>
      <c r="K55" s="1" t="s">
        <v>45</v>
      </c>
      <c r="L55" s="1" t="s">
        <v>218</v>
      </c>
      <c r="M55" s="1">
        <v>6838391.6799999997</v>
      </c>
      <c r="N55" s="1" t="s">
        <v>40</v>
      </c>
      <c r="O55" s="7">
        <v>0.4</v>
      </c>
      <c r="P55" s="1">
        <v>1184936.3899999999</v>
      </c>
      <c r="Q55" s="1" t="s">
        <v>226</v>
      </c>
      <c r="R55" s="22">
        <v>236916956</v>
      </c>
      <c r="S55" s="1" t="s">
        <v>82</v>
      </c>
      <c r="T55" s="1" t="s">
        <v>227</v>
      </c>
      <c r="U55" s="1" t="s">
        <v>72</v>
      </c>
      <c r="V55" s="1" t="s">
        <v>160</v>
      </c>
    </row>
    <row r="56" spans="1:22" ht="216">
      <c r="A56" s="1" t="s">
        <v>42</v>
      </c>
      <c r="B56" s="1" t="s">
        <v>212</v>
      </c>
      <c r="C56" s="1" t="s">
        <v>213</v>
      </c>
      <c r="D56" s="1" t="s">
        <v>214</v>
      </c>
      <c r="E56" s="1" t="s">
        <v>215</v>
      </c>
      <c r="F56" s="1" t="s">
        <v>39</v>
      </c>
      <c r="G56" s="1" t="s">
        <v>216</v>
      </c>
      <c r="H56" s="8">
        <v>44440</v>
      </c>
      <c r="I56" s="8">
        <v>46478</v>
      </c>
      <c r="J56" s="1" t="s">
        <v>217</v>
      </c>
      <c r="K56" s="1" t="s">
        <v>45</v>
      </c>
      <c r="L56" s="1" t="s">
        <v>218</v>
      </c>
      <c r="M56" s="1">
        <v>3243267.57</v>
      </c>
      <c r="N56" s="1" t="s">
        <v>40</v>
      </c>
      <c r="O56" s="7">
        <v>0.4</v>
      </c>
      <c r="P56" s="1" t="s">
        <v>259</v>
      </c>
      <c r="Q56" s="1" t="s">
        <v>53</v>
      </c>
      <c r="R56" s="21">
        <v>207367687</v>
      </c>
      <c r="S56" s="1" t="s">
        <v>82</v>
      </c>
      <c r="T56" s="1" t="s">
        <v>80</v>
      </c>
      <c r="U56" s="1" t="s">
        <v>72</v>
      </c>
      <c r="V56" s="1" t="s">
        <v>160</v>
      </c>
    </row>
    <row r="57" spans="1:22" ht="244.8">
      <c r="A57" s="1" t="s">
        <v>42</v>
      </c>
      <c r="B57" s="1" t="s">
        <v>212</v>
      </c>
      <c r="C57" s="1" t="s">
        <v>213</v>
      </c>
      <c r="D57" s="1" t="s">
        <v>219</v>
      </c>
      <c r="E57" s="1" t="s">
        <v>220</v>
      </c>
      <c r="F57" s="1" t="s">
        <v>39</v>
      </c>
      <c r="G57" s="1" t="s">
        <v>221</v>
      </c>
      <c r="H57" s="5">
        <v>45139</v>
      </c>
      <c r="I57" s="5">
        <v>46753</v>
      </c>
      <c r="J57" s="1" t="s">
        <v>549</v>
      </c>
      <c r="K57" s="1" t="s">
        <v>45</v>
      </c>
      <c r="L57" s="1" t="s">
        <v>218</v>
      </c>
      <c r="M57" s="1">
        <v>1089670.1499999999</v>
      </c>
      <c r="N57" s="1" t="s">
        <v>40</v>
      </c>
      <c r="O57" s="7">
        <v>0.4</v>
      </c>
      <c r="P57" s="1" t="s">
        <v>260</v>
      </c>
      <c r="Q57" s="1" t="s">
        <v>47</v>
      </c>
      <c r="R57" s="22">
        <v>207541594</v>
      </c>
      <c r="S57" s="1" t="s">
        <v>82</v>
      </c>
      <c r="T57" s="1" t="s">
        <v>74</v>
      </c>
      <c r="U57" s="1" t="s">
        <v>72</v>
      </c>
      <c r="V57" s="1" t="s">
        <v>160</v>
      </c>
    </row>
    <row r="58" spans="1:22" ht="201.6">
      <c r="A58" s="1" t="s">
        <v>42</v>
      </c>
      <c r="B58" s="1" t="s">
        <v>212</v>
      </c>
      <c r="C58" s="1" t="s">
        <v>213</v>
      </c>
      <c r="D58" s="1" t="s">
        <v>228</v>
      </c>
      <c r="E58" s="1" t="s">
        <v>229</v>
      </c>
      <c r="F58" s="1" t="s">
        <v>125</v>
      </c>
      <c r="G58" s="1" t="s">
        <v>230</v>
      </c>
      <c r="H58" s="8">
        <v>44348</v>
      </c>
      <c r="I58" s="1" t="s">
        <v>231</v>
      </c>
      <c r="J58" s="1" t="s">
        <v>232</v>
      </c>
      <c r="K58" s="1" t="s">
        <v>45</v>
      </c>
      <c r="L58" s="1" t="s">
        <v>233</v>
      </c>
      <c r="M58" s="1">
        <v>8360412.8099999996</v>
      </c>
      <c r="N58" s="1" t="s">
        <v>40</v>
      </c>
      <c r="O58" s="7">
        <v>0.4</v>
      </c>
      <c r="P58" s="1" t="s">
        <v>240</v>
      </c>
      <c r="Q58" s="1" t="s">
        <v>226</v>
      </c>
      <c r="R58" s="22">
        <v>236916956</v>
      </c>
      <c r="S58" s="1" t="s">
        <v>82</v>
      </c>
      <c r="T58" s="1" t="s">
        <v>227</v>
      </c>
      <c r="U58" s="1" t="s">
        <v>72</v>
      </c>
      <c r="V58" s="1" t="s">
        <v>160</v>
      </c>
    </row>
    <row r="59" spans="1:22" ht="144">
      <c r="A59" s="1" t="s">
        <v>42</v>
      </c>
      <c r="B59" s="4" t="s">
        <v>122</v>
      </c>
      <c r="C59" s="1" t="s">
        <v>123</v>
      </c>
      <c r="D59" s="9" t="s">
        <v>124</v>
      </c>
      <c r="E59" s="1" t="s">
        <v>234</v>
      </c>
      <c r="F59" s="1" t="s">
        <v>125</v>
      </c>
      <c r="G59" s="1" t="s">
        <v>126</v>
      </c>
      <c r="H59" s="5">
        <v>44835</v>
      </c>
      <c r="I59" s="5">
        <v>45443</v>
      </c>
      <c r="J59" s="1" t="s">
        <v>548</v>
      </c>
      <c r="K59" s="1" t="s">
        <v>45</v>
      </c>
      <c r="L59" s="10" t="s">
        <v>127</v>
      </c>
      <c r="M59" s="1">
        <v>2628504.16</v>
      </c>
      <c r="N59" s="1" t="s">
        <v>40</v>
      </c>
      <c r="O59" s="7">
        <v>0.4</v>
      </c>
      <c r="P59" s="1" t="s">
        <v>246</v>
      </c>
      <c r="Q59" s="1" t="s">
        <v>128</v>
      </c>
      <c r="R59" s="22">
        <v>478423497</v>
      </c>
      <c r="S59" s="1" t="s">
        <v>82</v>
      </c>
      <c r="T59" s="1" t="s">
        <v>129</v>
      </c>
      <c r="U59" s="1" t="s">
        <v>72</v>
      </c>
      <c r="V59" s="1" t="s">
        <v>160</v>
      </c>
    </row>
    <row r="60" spans="1:22" ht="144">
      <c r="A60" s="1" t="s">
        <v>42</v>
      </c>
      <c r="B60" s="4" t="s">
        <v>122</v>
      </c>
      <c r="C60" s="1" t="s">
        <v>123</v>
      </c>
      <c r="D60" s="9" t="s">
        <v>130</v>
      </c>
      <c r="E60" s="11" t="s">
        <v>235</v>
      </c>
      <c r="F60" s="1" t="s">
        <v>125</v>
      </c>
      <c r="G60" s="11" t="s">
        <v>131</v>
      </c>
      <c r="H60" s="5">
        <v>45047</v>
      </c>
      <c r="I60" s="5" t="s">
        <v>132</v>
      </c>
      <c r="J60" s="1" t="s">
        <v>546</v>
      </c>
      <c r="K60" s="1" t="s">
        <v>45</v>
      </c>
      <c r="L60" s="10" t="s">
        <v>133</v>
      </c>
      <c r="M60" s="1">
        <v>4951825</v>
      </c>
      <c r="N60" s="1" t="s">
        <v>40</v>
      </c>
      <c r="O60" s="7">
        <v>0.4</v>
      </c>
      <c r="P60" s="1" t="s">
        <v>247</v>
      </c>
      <c r="Q60" s="1" t="s">
        <v>134</v>
      </c>
      <c r="R60" s="22">
        <v>207366501</v>
      </c>
      <c r="S60" s="1" t="s">
        <v>82</v>
      </c>
      <c r="T60" s="1" t="s">
        <v>76</v>
      </c>
      <c r="U60" s="1" t="s">
        <v>72</v>
      </c>
      <c r="V60" s="1" t="s">
        <v>160</v>
      </c>
    </row>
    <row r="61" spans="1:22" ht="144">
      <c r="A61" s="1" t="s">
        <v>42</v>
      </c>
      <c r="B61" s="4" t="s">
        <v>122</v>
      </c>
      <c r="C61" s="1" t="s">
        <v>123</v>
      </c>
      <c r="D61" s="9" t="s">
        <v>135</v>
      </c>
      <c r="E61" s="1" t="s">
        <v>236</v>
      </c>
      <c r="F61" s="1" t="s">
        <v>125</v>
      </c>
      <c r="G61" s="1" t="s">
        <v>136</v>
      </c>
      <c r="H61" s="5" t="s">
        <v>137</v>
      </c>
      <c r="I61" s="5" t="s">
        <v>138</v>
      </c>
      <c r="J61" s="1" t="s">
        <v>547</v>
      </c>
      <c r="K61" s="1" t="s">
        <v>45</v>
      </c>
      <c r="L61" s="10" t="s">
        <v>127</v>
      </c>
      <c r="M61" s="1">
        <v>10722447</v>
      </c>
      <c r="N61" s="1" t="s">
        <v>40</v>
      </c>
      <c r="O61" s="7">
        <v>0.4</v>
      </c>
      <c r="P61" s="1" t="s">
        <v>248</v>
      </c>
      <c r="Q61" s="1" t="s">
        <v>139</v>
      </c>
      <c r="R61" s="22">
        <v>660622062</v>
      </c>
      <c r="S61" s="1" t="s">
        <v>82</v>
      </c>
      <c r="T61" s="1" t="s">
        <v>140</v>
      </c>
      <c r="U61" s="1" t="s">
        <v>72</v>
      </c>
      <c r="V61" s="1" t="s">
        <v>160</v>
      </c>
    </row>
    <row r="62" spans="1:22" ht="144">
      <c r="A62" s="1" t="s">
        <v>42</v>
      </c>
      <c r="B62" s="4" t="s">
        <v>122</v>
      </c>
      <c r="C62" s="1" t="s">
        <v>123</v>
      </c>
      <c r="D62" s="9" t="s">
        <v>141</v>
      </c>
      <c r="E62" s="1" t="s">
        <v>237</v>
      </c>
      <c r="F62" s="1" t="s">
        <v>125</v>
      </c>
      <c r="G62" s="1" t="s">
        <v>142</v>
      </c>
      <c r="H62" s="5">
        <v>45200</v>
      </c>
      <c r="I62" s="5">
        <v>46722</v>
      </c>
      <c r="J62" s="1" t="s">
        <v>143</v>
      </c>
      <c r="K62" s="1" t="s">
        <v>45</v>
      </c>
      <c r="L62" s="10" t="s">
        <v>133</v>
      </c>
      <c r="M62" s="1">
        <v>2168062.5499999998</v>
      </c>
      <c r="N62" s="1" t="s">
        <v>40</v>
      </c>
      <c r="O62" s="7">
        <v>0.4</v>
      </c>
      <c r="P62" s="1" t="s">
        <v>249</v>
      </c>
      <c r="Q62" s="1" t="s">
        <v>144</v>
      </c>
      <c r="R62" s="22" t="s">
        <v>145</v>
      </c>
      <c r="S62" s="1" t="s">
        <v>82</v>
      </c>
      <c r="T62" s="1" t="s">
        <v>146</v>
      </c>
      <c r="U62" s="1" t="s">
        <v>72</v>
      </c>
      <c r="V62" s="1" t="s">
        <v>160</v>
      </c>
    </row>
    <row r="63" spans="1:22" ht="144">
      <c r="A63" s="1" t="s">
        <v>42</v>
      </c>
      <c r="B63" s="4" t="s">
        <v>122</v>
      </c>
      <c r="C63" s="1" t="s">
        <v>123</v>
      </c>
      <c r="D63" s="9" t="s">
        <v>147</v>
      </c>
      <c r="E63" s="11" t="s">
        <v>238</v>
      </c>
      <c r="F63" s="1" t="s">
        <v>125</v>
      </c>
      <c r="G63" s="11" t="s">
        <v>148</v>
      </c>
      <c r="H63" s="5">
        <v>45031</v>
      </c>
      <c r="I63" s="5">
        <v>46631</v>
      </c>
      <c r="J63" s="1" t="s">
        <v>545</v>
      </c>
      <c r="K63" s="1" t="s">
        <v>45</v>
      </c>
      <c r="L63" s="10" t="s">
        <v>127</v>
      </c>
      <c r="M63" s="1">
        <v>1870770</v>
      </c>
      <c r="N63" s="1" t="s">
        <v>40</v>
      </c>
      <c r="O63" s="7">
        <v>0.4</v>
      </c>
      <c r="P63" s="1" t="s">
        <v>250</v>
      </c>
      <c r="Q63" s="1" t="s">
        <v>149</v>
      </c>
      <c r="R63" s="22">
        <v>233884123</v>
      </c>
      <c r="S63" s="1" t="s">
        <v>82</v>
      </c>
      <c r="T63" s="1" t="s">
        <v>150</v>
      </c>
      <c r="U63" s="1" t="s">
        <v>72</v>
      </c>
      <c r="V63" s="1" t="s">
        <v>160</v>
      </c>
    </row>
    <row r="64" spans="1:22" ht="158.4">
      <c r="A64" s="1" t="s">
        <v>42</v>
      </c>
      <c r="B64" s="1" t="s">
        <v>43</v>
      </c>
      <c r="C64" s="6" t="s">
        <v>44</v>
      </c>
      <c r="D64" s="1" t="s">
        <v>101</v>
      </c>
      <c r="E64" s="1" t="s">
        <v>63</v>
      </c>
      <c r="F64" s="1" t="s">
        <v>39</v>
      </c>
      <c r="G64" s="1" t="s">
        <v>198</v>
      </c>
      <c r="H64" s="8">
        <v>45931</v>
      </c>
      <c r="I64" s="8">
        <v>46914</v>
      </c>
      <c r="J64" s="1" t="s">
        <v>92</v>
      </c>
      <c r="K64" s="1" t="s">
        <v>45</v>
      </c>
      <c r="L64" s="1" t="s">
        <v>115</v>
      </c>
      <c r="M64" s="1">
        <v>3488762.16</v>
      </c>
      <c r="N64" s="1" t="s">
        <v>40</v>
      </c>
      <c r="O64" s="12">
        <v>0.16520758617163681</v>
      </c>
      <c r="P64" s="33" t="s">
        <v>251</v>
      </c>
      <c r="Q64" s="1" t="s">
        <v>47</v>
      </c>
      <c r="R64" s="22">
        <v>207541594</v>
      </c>
      <c r="S64" s="1" t="s">
        <v>82</v>
      </c>
      <c r="T64" s="1" t="s">
        <v>74</v>
      </c>
      <c r="U64" s="1" t="s">
        <v>72</v>
      </c>
      <c r="V64" s="1" t="s">
        <v>160</v>
      </c>
    </row>
    <row r="65" spans="1:22" ht="158.4">
      <c r="A65" s="1" t="s">
        <v>42</v>
      </c>
      <c r="B65" s="1" t="s">
        <v>43</v>
      </c>
      <c r="C65" s="6" t="s">
        <v>44</v>
      </c>
      <c r="D65" s="1" t="s">
        <v>102</v>
      </c>
      <c r="E65" s="1" t="s">
        <v>64</v>
      </c>
      <c r="F65" s="1" t="s">
        <v>39</v>
      </c>
      <c r="G65" s="1" t="s">
        <v>199</v>
      </c>
      <c r="H65" s="8">
        <v>45809</v>
      </c>
      <c r="I65" s="8">
        <v>47331</v>
      </c>
      <c r="J65" s="1" t="s">
        <v>87</v>
      </c>
      <c r="K65" s="1" t="s">
        <v>45</v>
      </c>
      <c r="L65" s="1" t="s">
        <v>117</v>
      </c>
      <c r="M65" s="1">
        <v>4587963</v>
      </c>
      <c r="N65" s="1" t="s">
        <v>40</v>
      </c>
      <c r="O65" s="12">
        <v>0.215954312483052</v>
      </c>
      <c r="P65" s="33" t="s">
        <v>252</v>
      </c>
      <c r="Q65" s="1" t="s">
        <v>48</v>
      </c>
      <c r="R65" s="22">
        <v>207367489</v>
      </c>
      <c r="S65" s="1" t="s">
        <v>82</v>
      </c>
      <c r="T65" s="1" t="s">
        <v>77</v>
      </c>
      <c r="U65" s="1" t="s">
        <v>72</v>
      </c>
      <c r="V65" s="1" t="s">
        <v>160</v>
      </c>
    </row>
    <row r="66" spans="1:22" ht="187.2">
      <c r="A66" s="1" t="s">
        <v>42</v>
      </c>
      <c r="B66" s="1" t="s">
        <v>43</v>
      </c>
      <c r="C66" s="6" t="s">
        <v>44</v>
      </c>
      <c r="D66" s="1" t="s">
        <v>100</v>
      </c>
      <c r="E66" s="1" t="s">
        <v>62</v>
      </c>
      <c r="F66" s="1" t="s">
        <v>39</v>
      </c>
      <c r="G66" s="1" t="s">
        <v>200</v>
      </c>
      <c r="H66" s="5">
        <v>45047</v>
      </c>
      <c r="I66" s="5">
        <v>46997</v>
      </c>
      <c r="J66" s="1" t="s">
        <v>86</v>
      </c>
      <c r="K66" s="1" t="s">
        <v>45</v>
      </c>
      <c r="L66" s="1" t="s">
        <v>116</v>
      </c>
      <c r="M66" s="1">
        <v>1875510</v>
      </c>
      <c r="N66" s="1" t="s">
        <v>40</v>
      </c>
      <c r="O66" s="12">
        <v>0.11970332334182422</v>
      </c>
      <c r="P66" s="33" t="s">
        <v>251</v>
      </c>
      <c r="Q66" s="1" t="s">
        <v>46</v>
      </c>
      <c r="R66" s="22">
        <v>206582284</v>
      </c>
      <c r="S66" s="1" t="s">
        <v>82</v>
      </c>
      <c r="T66" s="1" t="s">
        <v>78</v>
      </c>
      <c r="U66" s="1" t="s">
        <v>72</v>
      </c>
      <c r="V66" s="1" t="s">
        <v>160</v>
      </c>
    </row>
    <row r="67" spans="1:22" ht="187.2">
      <c r="A67" s="1" t="s">
        <v>42</v>
      </c>
      <c r="B67" s="1" t="s">
        <v>43</v>
      </c>
      <c r="C67" s="6" t="s">
        <v>44</v>
      </c>
      <c r="D67" s="1" t="s">
        <v>103</v>
      </c>
      <c r="E67" s="1" t="s">
        <v>65</v>
      </c>
      <c r="F67" s="1" t="s">
        <v>39</v>
      </c>
      <c r="G67" s="1" t="s">
        <v>201</v>
      </c>
      <c r="H67" s="8">
        <v>46143</v>
      </c>
      <c r="I67" s="8">
        <v>46997</v>
      </c>
      <c r="J67" s="1" t="s">
        <v>94</v>
      </c>
      <c r="K67" s="1" t="s">
        <v>45</v>
      </c>
      <c r="L67" s="1" t="s">
        <v>115</v>
      </c>
      <c r="M67" s="1">
        <v>12234335.91</v>
      </c>
      <c r="N67" s="1" t="s">
        <v>40</v>
      </c>
      <c r="O67" s="12">
        <v>5.3393498055167327E-2</v>
      </c>
      <c r="P67" s="33" t="s">
        <v>252</v>
      </c>
      <c r="Q67" s="1" t="s">
        <v>49</v>
      </c>
      <c r="R67" s="22">
        <v>207366501</v>
      </c>
      <c r="S67" s="1" t="s">
        <v>82</v>
      </c>
      <c r="T67" s="1" t="s">
        <v>76</v>
      </c>
      <c r="U67" s="1" t="s">
        <v>72</v>
      </c>
      <c r="V67" s="2" t="s">
        <v>160</v>
      </c>
    </row>
    <row r="68" spans="1:22" ht="172.8">
      <c r="A68" s="1" t="s">
        <v>42</v>
      </c>
      <c r="B68" s="1" t="s">
        <v>43</v>
      </c>
      <c r="C68" s="6" t="s">
        <v>44</v>
      </c>
      <c r="D68" s="1" t="s">
        <v>104</v>
      </c>
      <c r="E68" s="1" t="s">
        <v>66</v>
      </c>
      <c r="F68" s="1" t="s">
        <v>39</v>
      </c>
      <c r="G68" s="1" t="s">
        <v>202</v>
      </c>
      <c r="H68" s="8">
        <v>46143</v>
      </c>
      <c r="I68" s="8">
        <v>47119</v>
      </c>
      <c r="J68" s="1" t="s">
        <v>93</v>
      </c>
      <c r="K68" s="1" t="s">
        <v>45</v>
      </c>
      <c r="L68" s="1" t="s">
        <v>117</v>
      </c>
      <c r="M68" s="1">
        <v>5191327.93</v>
      </c>
      <c r="N68" s="1" t="s">
        <v>40</v>
      </c>
      <c r="O68" s="12">
        <v>8.1995291933304362E-2</v>
      </c>
      <c r="P68" s="33" t="s">
        <v>252</v>
      </c>
      <c r="Q68" s="1" t="s">
        <v>50</v>
      </c>
      <c r="R68" s="22">
        <v>207373429</v>
      </c>
      <c r="S68" s="1" t="s">
        <v>82</v>
      </c>
      <c r="T68" s="1" t="s">
        <v>81</v>
      </c>
      <c r="U68" s="1" t="s">
        <v>72</v>
      </c>
      <c r="V68" s="2" t="s">
        <v>160</v>
      </c>
    </row>
    <row r="69" spans="1:22" ht="172.8">
      <c r="A69" s="1" t="s">
        <v>42</v>
      </c>
      <c r="B69" s="1" t="s">
        <v>43</v>
      </c>
      <c r="C69" s="6" t="s">
        <v>44</v>
      </c>
      <c r="D69" s="1" t="s">
        <v>105</v>
      </c>
      <c r="E69" s="1" t="s">
        <v>67</v>
      </c>
      <c r="F69" s="1" t="s">
        <v>39</v>
      </c>
      <c r="G69" s="1" t="s">
        <v>203</v>
      </c>
      <c r="H69" s="8">
        <v>46327</v>
      </c>
      <c r="I69" s="8">
        <v>46874</v>
      </c>
      <c r="J69" s="1" t="s">
        <v>90</v>
      </c>
      <c r="K69" s="1" t="s">
        <v>45</v>
      </c>
      <c r="L69" s="1" t="s">
        <v>115</v>
      </c>
      <c r="M69" s="1">
        <v>3238308.62</v>
      </c>
      <c r="N69" s="1" t="s">
        <v>40</v>
      </c>
      <c r="O69" s="12">
        <v>0.23420630750577676</v>
      </c>
      <c r="P69" s="33" t="s">
        <v>252</v>
      </c>
      <c r="Q69" s="1" t="s">
        <v>51</v>
      </c>
      <c r="R69" s="22">
        <v>207372538</v>
      </c>
      <c r="S69" s="1" t="s">
        <v>82</v>
      </c>
      <c r="T69" s="1" t="s">
        <v>79</v>
      </c>
      <c r="U69" s="1" t="s">
        <v>72</v>
      </c>
      <c r="V69" s="2" t="s">
        <v>160</v>
      </c>
    </row>
    <row r="70" spans="1:22" ht="158.4">
      <c r="A70" s="1" t="s">
        <v>42</v>
      </c>
      <c r="B70" s="1" t="s">
        <v>43</v>
      </c>
      <c r="C70" s="6" t="s">
        <v>44</v>
      </c>
      <c r="D70" s="1" t="s">
        <v>106</v>
      </c>
      <c r="E70" s="1" t="s">
        <v>68</v>
      </c>
      <c r="F70" s="1" t="s">
        <v>39</v>
      </c>
      <c r="G70" s="1" t="s">
        <v>204</v>
      </c>
      <c r="H70" s="8">
        <v>46054</v>
      </c>
      <c r="I70" s="8">
        <v>46600</v>
      </c>
      <c r="J70" s="1" t="s">
        <v>89</v>
      </c>
      <c r="K70" s="1" t="s">
        <v>45</v>
      </c>
      <c r="L70" s="1" t="s">
        <v>117</v>
      </c>
      <c r="M70" s="1">
        <v>1955602</v>
      </c>
      <c r="N70" s="1" t="s">
        <v>40</v>
      </c>
      <c r="O70" s="12">
        <v>0.27528919055351325</v>
      </c>
      <c r="P70" s="33" t="s">
        <v>252</v>
      </c>
      <c r="Q70" s="1" t="s">
        <v>52</v>
      </c>
      <c r="R70" s="22">
        <v>207367588</v>
      </c>
      <c r="S70" s="1" t="s">
        <v>82</v>
      </c>
      <c r="T70" s="1" t="s">
        <v>75</v>
      </c>
      <c r="U70" s="1" t="s">
        <v>72</v>
      </c>
      <c r="V70" s="2" t="s">
        <v>160</v>
      </c>
    </row>
    <row r="71" spans="1:22" ht="158.4">
      <c r="A71" s="1" t="s">
        <v>42</v>
      </c>
      <c r="B71" s="1" t="s">
        <v>43</v>
      </c>
      <c r="C71" s="6" t="s">
        <v>44</v>
      </c>
      <c r="D71" s="1" t="s">
        <v>108</v>
      </c>
      <c r="E71" s="1" t="s">
        <v>69</v>
      </c>
      <c r="F71" s="1" t="s">
        <v>39</v>
      </c>
      <c r="G71" s="1" t="s">
        <v>205</v>
      </c>
      <c r="H71" s="8">
        <v>45566</v>
      </c>
      <c r="I71" s="8">
        <v>46113</v>
      </c>
      <c r="J71" s="1" t="s">
        <v>85</v>
      </c>
      <c r="K71" s="1" t="s">
        <v>45</v>
      </c>
      <c r="L71" s="1" t="s">
        <v>117</v>
      </c>
      <c r="M71" s="1">
        <v>5300594.34</v>
      </c>
      <c r="N71" s="1" t="s">
        <v>40</v>
      </c>
      <c r="O71" s="12">
        <v>5.5563225367428679E-2</v>
      </c>
      <c r="P71" s="33" t="s">
        <v>253</v>
      </c>
      <c r="Q71" s="1" t="s">
        <v>53</v>
      </c>
      <c r="R71" s="22">
        <v>207367687</v>
      </c>
      <c r="S71" s="1" t="s">
        <v>82</v>
      </c>
      <c r="T71" s="1" t="s">
        <v>80</v>
      </c>
      <c r="U71" s="1" t="s">
        <v>72</v>
      </c>
      <c r="V71" s="2" t="s">
        <v>160</v>
      </c>
    </row>
    <row r="72" spans="1:22" ht="158.4">
      <c r="A72" s="1" t="s">
        <v>42</v>
      </c>
      <c r="B72" s="1" t="s">
        <v>43</v>
      </c>
      <c r="C72" s="6" t="s">
        <v>44</v>
      </c>
      <c r="D72" s="1" t="s">
        <v>107</v>
      </c>
      <c r="E72" s="1" t="s">
        <v>70</v>
      </c>
      <c r="F72" s="1" t="s">
        <v>39</v>
      </c>
      <c r="G72" s="1" t="s">
        <v>206</v>
      </c>
      <c r="H72" s="8">
        <v>45931</v>
      </c>
      <c r="I72" s="8">
        <v>46478</v>
      </c>
      <c r="J72" s="1" t="s">
        <v>88</v>
      </c>
      <c r="K72" s="1" t="s">
        <v>45</v>
      </c>
      <c r="L72" s="1" t="s">
        <v>117</v>
      </c>
      <c r="M72" s="1">
        <v>4115926.2</v>
      </c>
      <c r="N72" s="1" t="s">
        <v>40</v>
      </c>
      <c r="O72" s="12">
        <v>5.4947705074830648E-2</v>
      </c>
      <c r="P72" s="33" t="s">
        <v>254</v>
      </c>
      <c r="Q72" s="1" t="s">
        <v>53</v>
      </c>
      <c r="R72" s="22">
        <v>207367687</v>
      </c>
      <c r="S72" s="1" t="s">
        <v>82</v>
      </c>
      <c r="T72" s="1" t="s">
        <v>80</v>
      </c>
      <c r="U72" s="1" t="s">
        <v>72</v>
      </c>
      <c r="V72" s="2" t="s">
        <v>160</v>
      </c>
    </row>
    <row r="73" spans="1:22" ht="158.4">
      <c r="A73" s="1" t="s">
        <v>42</v>
      </c>
      <c r="B73" s="1" t="s">
        <v>43</v>
      </c>
      <c r="C73" s="6" t="s">
        <v>44</v>
      </c>
      <c r="D73" s="1" t="s">
        <v>109</v>
      </c>
      <c r="E73" s="1" t="s">
        <v>71</v>
      </c>
      <c r="F73" s="1" t="s">
        <v>39</v>
      </c>
      <c r="G73" s="1" t="s">
        <v>207</v>
      </c>
      <c r="H73" s="8">
        <v>46447</v>
      </c>
      <c r="I73" s="8">
        <v>47119</v>
      </c>
      <c r="J73" s="1" t="s">
        <v>91</v>
      </c>
      <c r="K73" s="1" t="s">
        <v>45</v>
      </c>
      <c r="L73" s="1" t="s">
        <v>118</v>
      </c>
      <c r="M73" s="1">
        <v>13503226</v>
      </c>
      <c r="N73" s="1" t="s">
        <v>40</v>
      </c>
      <c r="O73" s="12">
        <v>8.4693877008138643E-2</v>
      </c>
      <c r="P73" s="33" t="s">
        <v>252</v>
      </c>
      <c r="Q73" s="1" t="s">
        <v>50</v>
      </c>
      <c r="R73" s="22">
        <v>207373429</v>
      </c>
      <c r="S73" s="1" t="s">
        <v>82</v>
      </c>
      <c r="T73" s="1" t="s">
        <v>81</v>
      </c>
      <c r="U73" s="1" t="s">
        <v>72</v>
      </c>
      <c r="V73" s="2" t="s">
        <v>160</v>
      </c>
    </row>
    <row r="74" spans="1:22" ht="158.4">
      <c r="A74" s="1" t="s">
        <v>42</v>
      </c>
      <c r="B74" s="1" t="s">
        <v>43</v>
      </c>
      <c r="C74" s="6" t="s">
        <v>44</v>
      </c>
      <c r="D74" s="1" t="s">
        <v>110</v>
      </c>
      <c r="E74" s="1" t="s">
        <v>57</v>
      </c>
      <c r="F74" s="1" t="s">
        <v>39</v>
      </c>
      <c r="G74" s="1" t="s">
        <v>208</v>
      </c>
      <c r="H74" s="8">
        <v>45658</v>
      </c>
      <c r="I74" s="8">
        <v>46722</v>
      </c>
      <c r="J74" s="1" t="s">
        <v>98</v>
      </c>
      <c r="K74" s="1" t="s">
        <v>45</v>
      </c>
      <c r="L74" s="1" t="s">
        <v>115</v>
      </c>
      <c r="M74" s="1">
        <v>22274949</v>
      </c>
      <c r="N74" s="1" t="s">
        <v>40</v>
      </c>
      <c r="O74" s="12">
        <v>7.5610073285276191E-2</v>
      </c>
      <c r="P74" s="33" t="s">
        <v>255</v>
      </c>
      <c r="Q74" s="1" t="s">
        <v>54</v>
      </c>
      <c r="R74" s="22">
        <v>233884123</v>
      </c>
      <c r="S74" s="1" t="s">
        <v>82</v>
      </c>
      <c r="T74" s="1" t="s">
        <v>83</v>
      </c>
      <c r="U74" s="1" t="s">
        <v>72</v>
      </c>
      <c r="V74" s="2" t="s">
        <v>160</v>
      </c>
    </row>
    <row r="75" spans="1:22" ht="172.8">
      <c r="A75" s="1" t="s">
        <v>42</v>
      </c>
      <c r="B75" s="1" t="s">
        <v>43</v>
      </c>
      <c r="C75" s="6" t="s">
        <v>44</v>
      </c>
      <c r="D75" s="1" t="s">
        <v>111</v>
      </c>
      <c r="E75" s="1" t="s">
        <v>58</v>
      </c>
      <c r="F75" s="1" t="s">
        <v>39</v>
      </c>
      <c r="G75" s="1" t="s">
        <v>56</v>
      </c>
      <c r="H75" s="8">
        <v>45901</v>
      </c>
      <c r="I75" s="8">
        <v>46388</v>
      </c>
      <c r="J75" s="1" t="s">
        <v>73</v>
      </c>
      <c r="K75" s="1" t="s">
        <v>45</v>
      </c>
      <c r="L75" s="1" t="s">
        <v>117</v>
      </c>
      <c r="M75" s="1">
        <v>5140933.53</v>
      </c>
      <c r="N75" s="1" t="s">
        <v>40</v>
      </c>
      <c r="O75" s="12">
        <v>0.16380395860864103</v>
      </c>
      <c r="P75" s="33" t="s">
        <v>256</v>
      </c>
      <c r="Q75" s="1" t="s">
        <v>53</v>
      </c>
      <c r="R75" s="22">
        <v>207367687</v>
      </c>
      <c r="S75" s="1" t="s">
        <v>82</v>
      </c>
      <c r="T75" s="1" t="s">
        <v>80</v>
      </c>
      <c r="U75" s="1" t="s">
        <v>72</v>
      </c>
      <c r="V75" s="2" t="s">
        <v>160</v>
      </c>
    </row>
    <row r="76" spans="1:22" ht="172.8">
      <c r="A76" s="1" t="s">
        <v>42</v>
      </c>
      <c r="B76" s="1" t="s">
        <v>43</v>
      </c>
      <c r="C76" s="6" t="s">
        <v>44</v>
      </c>
      <c r="D76" s="1" t="s">
        <v>112</v>
      </c>
      <c r="E76" s="1" t="s">
        <v>59</v>
      </c>
      <c r="F76" s="1" t="s">
        <v>39</v>
      </c>
      <c r="G76" s="1" t="s">
        <v>209</v>
      </c>
      <c r="H76" s="8">
        <v>46478</v>
      </c>
      <c r="I76" s="8">
        <v>47239</v>
      </c>
      <c r="J76" s="1" t="s">
        <v>95</v>
      </c>
      <c r="K76" s="1" t="s">
        <v>45</v>
      </c>
      <c r="L76" s="1" t="s">
        <v>117</v>
      </c>
      <c r="M76" s="1">
        <v>6494707</v>
      </c>
      <c r="N76" s="1" t="s">
        <v>40</v>
      </c>
      <c r="O76" s="12">
        <v>0.13574757541707511</v>
      </c>
      <c r="P76" s="33" t="s">
        <v>257</v>
      </c>
      <c r="Q76" s="1" t="s">
        <v>55</v>
      </c>
      <c r="R76" s="22">
        <v>241570679</v>
      </c>
      <c r="S76" s="1" t="s">
        <v>82</v>
      </c>
      <c r="T76" s="1" t="s">
        <v>84</v>
      </c>
      <c r="U76" s="1" t="s">
        <v>72</v>
      </c>
      <c r="V76" s="2" t="s">
        <v>160</v>
      </c>
    </row>
    <row r="77" spans="1:22" ht="158.4">
      <c r="A77" s="1" t="s">
        <v>42</v>
      </c>
      <c r="B77" s="1" t="s">
        <v>43</v>
      </c>
      <c r="C77" s="6" t="s">
        <v>44</v>
      </c>
      <c r="D77" s="1" t="s">
        <v>113</v>
      </c>
      <c r="E77" s="1" t="s">
        <v>60</v>
      </c>
      <c r="F77" s="1" t="s">
        <v>39</v>
      </c>
      <c r="G77" s="1" t="s">
        <v>210</v>
      </c>
      <c r="H77" s="8">
        <v>45383</v>
      </c>
      <c r="I77" s="8">
        <v>45962</v>
      </c>
      <c r="J77" s="1" t="s">
        <v>96</v>
      </c>
      <c r="K77" s="1" t="s">
        <v>45</v>
      </c>
      <c r="L77" s="1" t="s">
        <v>118</v>
      </c>
      <c r="M77" s="1">
        <v>6837400</v>
      </c>
      <c r="N77" s="1" t="s">
        <v>40</v>
      </c>
      <c r="O77" s="12">
        <v>0.12449437228184913</v>
      </c>
      <c r="P77" s="33" t="s">
        <v>258</v>
      </c>
      <c r="Q77" s="1" t="s">
        <v>52</v>
      </c>
      <c r="R77" s="22">
        <v>207367588</v>
      </c>
      <c r="S77" s="1" t="s">
        <v>82</v>
      </c>
      <c r="T77" s="1" t="s">
        <v>75</v>
      </c>
      <c r="U77" s="1" t="s">
        <v>72</v>
      </c>
      <c r="V77" s="2" t="s">
        <v>160</v>
      </c>
    </row>
    <row r="78" spans="1:22" ht="158.4">
      <c r="A78" s="1" t="s">
        <v>42</v>
      </c>
      <c r="B78" s="1" t="s">
        <v>43</v>
      </c>
      <c r="C78" s="6" t="s">
        <v>44</v>
      </c>
      <c r="D78" s="1" t="s">
        <v>114</v>
      </c>
      <c r="E78" s="1" t="s">
        <v>61</v>
      </c>
      <c r="F78" s="1" t="s">
        <v>39</v>
      </c>
      <c r="G78" s="1" t="s">
        <v>211</v>
      </c>
      <c r="H78" s="8">
        <v>45352</v>
      </c>
      <c r="I78" s="8">
        <v>46266</v>
      </c>
      <c r="J78" s="1" t="s">
        <v>97</v>
      </c>
      <c r="K78" s="1" t="s">
        <v>45</v>
      </c>
      <c r="L78" s="1" t="s">
        <v>115</v>
      </c>
      <c r="M78" s="1">
        <v>17889925</v>
      </c>
      <c r="N78" s="1" t="s">
        <v>40</v>
      </c>
      <c r="O78" s="12">
        <v>6.486741950081118E-2</v>
      </c>
      <c r="P78" s="33" t="s">
        <v>257</v>
      </c>
      <c r="Q78" s="1" t="s">
        <v>54</v>
      </c>
      <c r="R78" s="22">
        <v>233884123</v>
      </c>
      <c r="S78" s="1" t="s">
        <v>82</v>
      </c>
      <c r="T78" s="1" t="s">
        <v>83</v>
      </c>
      <c r="U78" s="1" t="s">
        <v>72</v>
      </c>
      <c r="V78" s="2" t="s">
        <v>160</v>
      </c>
    </row>
  </sheetData>
  <autoFilter ref="A2:U78" xr:uid="{00000000-0001-0000-0100-000000000000}">
    <sortState xmlns:xlrd2="http://schemas.microsoft.com/office/spreadsheetml/2017/richdata2" ref="A3:U78">
      <sortCondition ref="D2:D78"/>
    </sortState>
  </autoFilter>
  <phoneticPr fontId="6" type="noConversion"/>
  <pageMargins left="0.7" right="0.7" top="0.75" bottom="0.75" header="0.3" footer="0.3"/>
  <pageSetup paperSize="9" orientation="portrait" r:id="rId1"/>
  <headerFooter>
    <oddHeader>&amp;R&amp;"Calibri"&amp;10&amp;K000000 GOB/SPRB - Intern/Interne&amp;1#_x000D_</oddHeader>
  </headerFooter>
  <customProperties>
    <customPr name="EpmWorksheetKeyString_GUID" r:id="rId2"/>
  </customProperties>
  <ignoredErrors>
    <ignoredError sqref="P77" numberStoredAsText="1"/>
  </ignoredError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8DAEBAB9BA884591FD7B89E63AD785" ma:contentTypeVersion="16" ma:contentTypeDescription="Create a new document." ma:contentTypeScope="" ma:versionID="487eebe790e30bb34ddffe8bd8818b48">
  <xsd:schema xmlns:xsd="http://www.w3.org/2001/XMLSchema" xmlns:xs="http://www.w3.org/2001/XMLSchema" xmlns:p="http://schemas.microsoft.com/office/2006/metadata/properties" xmlns:ns2="c104a7e3-e0a9-46cf-92ee-9b62dc9a36e8" xmlns:ns3="641315ca-0572-423e-bd92-cff020455c2a" targetNamespace="http://schemas.microsoft.com/office/2006/metadata/properties" ma:root="true" ma:fieldsID="37d3b1bb54148f3af7bc9131aeb3c2fa" ns2:_="" ns3:_="">
    <xsd:import namespace="c104a7e3-e0a9-46cf-92ee-9b62dc9a36e8"/>
    <xsd:import namespace="641315ca-0572-423e-bd92-cff020455c2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04a7e3-e0a9-46cf-92ee-9b62dc9a36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41315ca-0572-423e-bd92-cff020455c2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34ce669-b83a-4451-b62f-4132162372a0}" ma:internalName="TaxCatchAll" ma:showField="CatchAllData" ma:web="641315ca-0572-423e-bd92-cff020455c2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41315ca-0572-423e-bd92-cff020455c2a" xsi:nil="true"/>
    <lcf76f155ced4ddcb4097134ff3c332f xmlns="c104a7e3-e0a9-46cf-92ee-9b62dc9a36e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EFFEAA1-21D8-4796-914A-EFD2D150F7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04a7e3-e0a9-46cf-92ee-9b62dc9a36e8"/>
    <ds:schemaRef ds:uri="641315ca-0572-423e-bd92-cff020455c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A311C8-B9CC-4DC5-A604-5D03AE834BC2}">
  <ds:schemaRefs>
    <ds:schemaRef ds:uri="http://schemas.microsoft.com/sharepoint/v3/contenttype/forms"/>
  </ds:schemaRefs>
</ds:datastoreItem>
</file>

<file path=customXml/itemProps3.xml><?xml version="1.0" encoding="utf-8"?>
<ds:datastoreItem xmlns:ds="http://schemas.openxmlformats.org/officeDocument/2006/customXml" ds:itemID="{FDF627B6-55F6-4BB6-B4BC-8CAFC2AEB151}">
  <ds:schemaRefs>
    <ds:schemaRef ds:uri="http://schemas.microsoft.com/office/2006/metadata/properties"/>
    <ds:schemaRef ds:uri="http://schemas.microsoft.com/office/infopath/2007/PartnerControls"/>
    <ds:schemaRef ds:uri="641315ca-0572-423e-bd92-cff020455c2a"/>
    <ds:schemaRef ds:uri="c104a7e3-e0a9-46cf-92ee-9b62dc9a36e8"/>
  </ds:schemaRefs>
</ds:datastoreItem>
</file>

<file path=docMetadata/LabelInfo.xml><?xml version="1.0" encoding="utf-8"?>
<clbl:labelList xmlns:clbl="http://schemas.microsoft.com/office/2020/mipLabelMetadata">
  <clbl:label id="{cfba054c-0ace-42fc-8ddf-f56c5f5b6712}" enabled="1" method="Standard" siteId="{3e9f03cd-0512-46dc-b0d4-bb48fa70fcf2}"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Liste des opérations</vt:lpstr>
    </vt:vector>
  </TitlesOfParts>
  <Manager/>
  <Company>European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MUSMECI Roberto (REGIO-EXT)</dc:creator>
  <cp:keywords/>
  <dc:description/>
  <cp:lastModifiedBy>CRABEELS Clara</cp:lastModifiedBy>
  <cp:revision/>
  <dcterms:created xsi:type="dcterms:W3CDTF">2022-05-19T08:45:35Z</dcterms:created>
  <dcterms:modified xsi:type="dcterms:W3CDTF">2024-10-29T13:29:48Z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0x010100FE8DAEBAB9BA884591FD7B89E63AD785</vt:lpwstr>
  </property>
  <property fmtid="{D5CDD505-2E9C-101B-9397-08002B2CF9AE}" pid="3" name="MediaServiceImageTags">
    <vt:lpwstr/>
  </property>
</Properties>
</file>